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filterPrivacy="1" defaultThemeVersion="166925"/>
  <xr:revisionPtr revIDLastSave="0" documentId="13_ncr:1_{D06209FB-4CCA-4148-94DA-194A13766A41}" xr6:coauthVersionLast="45" xr6:coauthVersionMax="45" xr10:uidLastSave="{00000000-0000-0000-0000-000000000000}"/>
  <bookViews>
    <workbookView xWindow="-108" yWindow="-108" windowWidth="23256" windowHeight="12576" xr2:uid="{00000000-000D-0000-FFFF-FFFF00000000}"/>
  </bookViews>
  <sheets>
    <sheet name="様式４-1" sheetId="1" r:id="rId1"/>
    <sheet name="様式４-2" sheetId="6" r:id="rId2"/>
    <sheet name="様式４-3" sheetId="21" r:id="rId3"/>
    <sheet name="様式4-4" sheetId="34" r:id="rId4"/>
    <sheet name="様式4-5" sheetId="9" r:id="rId5"/>
    <sheet name="様式４-6" sheetId="35" r:id="rId6"/>
  </sheets>
  <definedNames>
    <definedName name="_xlnm.Print_Area" localSheetId="0">'様式４-1'!$A$1:$G$28</definedName>
    <definedName name="_xlnm.Print_Area" localSheetId="1">'様式４-2'!$A$1:$E$27</definedName>
    <definedName name="_xlnm.Print_Area" localSheetId="2">'様式４-3'!$A$1:$H$18</definedName>
    <definedName name="_xlnm.Print_Area" localSheetId="3">'様式4-4'!$A$1:$Q$53</definedName>
    <definedName name="_xlnm.Print_Area" localSheetId="4">'様式4-5'!$A$1:$Q$76</definedName>
    <definedName name="_xlnm.Print_Area" localSheetId="5">'様式４-6'!$A$1:$Q$54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1" i="1" l="1"/>
  <c r="C24" i="6"/>
  <c r="F12" i="1" s="1"/>
  <c r="C19" i="6"/>
  <c r="E12" i="1" s="1"/>
  <c r="C14" i="6"/>
  <c r="D12" i="1" s="1"/>
  <c r="C9" i="6"/>
  <c r="C12" i="1" s="1"/>
  <c r="F10" i="21"/>
  <c r="E10" i="21"/>
  <c r="D10" i="21"/>
  <c r="C10" i="21"/>
  <c r="F7" i="21"/>
  <c r="E7" i="21"/>
  <c r="D7" i="21"/>
  <c r="C7" i="21"/>
  <c r="C13" i="1" l="1"/>
  <c r="F15" i="21"/>
  <c r="E15" i="21"/>
  <c r="D15" i="21"/>
  <c r="C15" i="21"/>
  <c r="D16" i="21" l="1"/>
  <c r="C16" i="21"/>
  <c r="D11" i="1"/>
  <c r="I27" i="35" l="1"/>
  <c r="F27" i="35"/>
  <c r="I37" i="35"/>
  <c r="F37" i="35"/>
  <c r="I47" i="35"/>
  <c r="F47" i="35"/>
  <c r="L48" i="34"/>
  <c r="M11" i="35"/>
  <c r="C25" i="6" l="1"/>
  <c r="I68" i="9"/>
  <c r="I64" i="9"/>
  <c r="F64" i="9"/>
  <c r="I63" i="9"/>
  <c r="F63" i="9"/>
  <c r="I62" i="9"/>
  <c r="F62" i="9"/>
  <c r="I48" i="9"/>
  <c r="F48" i="9"/>
  <c r="I47" i="9"/>
  <c r="F47" i="9"/>
  <c r="G5" i="21" l="1"/>
  <c r="M17" i="9" l="1"/>
  <c r="M13" i="9"/>
  <c r="M31" i="35" l="1"/>
  <c r="M21" i="35"/>
  <c r="F9" i="6"/>
  <c r="F14" i="6"/>
  <c r="I49" i="35"/>
  <c r="F49" i="35"/>
  <c r="I48" i="35"/>
  <c r="F48" i="35"/>
  <c r="I46" i="35"/>
  <c r="F46" i="35"/>
  <c r="I45" i="35"/>
  <c r="F45" i="35"/>
  <c r="I44" i="35"/>
  <c r="F44" i="35"/>
  <c r="I43" i="35"/>
  <c r="F43" i="35"/>
  <c r="I42" i="35"/>
  <c r="F42" i="35"/>
  <c r="I41" i="35"/>
  <c r="F41" i="35"/>
  <c r="I39" i="35"/>
  <c r="F39" i="35"/>
  <c r="I38" i="35"/>
  <c r="F38" i="35"/>
  <c r="I36" i="35"/>
  <c r="F36" i="35"/>
  <c r="I35" i="35"/>
  <c r="F35" i="35"/>
  <c r="I34" i="35"/>
  <c r="F34" i="35"/>
  <c r="I33" i="35"/>
  <c r="F33" i="35"/>
  <c r="I32" i="35"/>
  <c r="F32" i="35"/>
  <c r="I31" i="35"/>
  <c r="F31" i="35"/>
  <c r="M48" i="34"/>
  <c r="I48" i="34"/>
  <c r="F48" i="34"/>
  <c r="I47" i="34"/>
  <c r="F47" i="34"/>
  <c r="I46" i="34"/>
  <c r="F46" i="34"/>
  <c r="I45" i="34"/>
  <c r="F45" i="34"/>
  <c r="I44" i="34"/>
  <c r="F44" i="34"/>
  <c r="I43" i="34"/>
  <c r="F43" i="34"/>
  <c r="I42" i="34"/>
  <c r="F42" i="34"/>
  <c r="I41" i="34"/>
  <c r="F41" i="34"/>
  <c r="I40" i="34"/>
  <c r="F40" i="34"/>
  <c r="I38" i="34"/>
  <c r="I37" i="34"/>
  <c r="I36" i="34"/>
  <c r="I35" i="34"/>
  <c r="I34" i="34"/>
  <c r="I33" i="34"/>
  <c r="I32" i="34"/>
  <c r="I31" i="34"/>
  <c r="I30" i="34"/>
  <c r="I27" i="34"/>
  <c r="F27" i="34"/>
  <c r="I26" i="34"/>
  <c r="F26" i="34"/>
  <c r="I66" i="9" l="1"/>
  <c r="F66" i="9"/>
  <c r="I51" i="9"/>
  <c r="F51" i="9"/>
  <c r="I36" i="9"/>
  <c r="F36" i="9"/>
  <c r="F68" i="9"/>
  <c r="I67" i="9"/>
  <c r="F67" i="9"/>
  <c r="I65" i="9"/>
  <c r="F65" i="9"/>
  <c r="F58" i="9"/>
  <c r="I53" i="9"/>
  <c r="F53" i="9"/>
  <c r="I52" i="9"/>
  <c r="F52" i="9"/>
  <c r="I50" i="9"/>
  <c r="F50" i="9"/>
  <c r="I49" i="9"/>
  <c r="F49" i="9"/>
  <c r="F43" i="9"/>
  <c r="C14" i="1" l="1"/>
  <c r="E16" i="21"/>
  <c r="F11" i="1"/>
  <c r="F13" i="1" l="1"/>
  <c r="F14" i="1" s="1"/>
  <c r="D13" i="1"/>
  <c r="D14" i="1" s="1"/>
  <c r="F20" i="34"/>
  <c r="F32" i="9" l="1"/>
  <c r="F33" i="9"/>
  <c r="F34" i="9"/>
  <c r="F35" i="9"/>
  <c r="F37" i="9"/>
  <c r="F38" i="9"/>
  <c r="M70" i="9"/>
  <c r="L70" i="9"/>
  <c r="I70" i="9"/>
  <c r="F70" i="9"/>
  <c r="M69" i="9"/>
  <c r="L69" i="9"/>
  <c r="I69" i="9"/>
  <c r="F69" i="9"/>
  <c r="M68" i="9"/>
  <c r="L68" i="9"/>
  <c r="M67" i="9"/>
  <c r="L67" i="9"/>
  <c r="M66" i="9"/>
  <c r="L66" i="9"/>
  <c r="M65" i="9"/>
  <c r="L65" i="9"/>
  <c r="M64" i="9"/>
  <c r="L64" i="9"/>
  <c r="M63" i="9"/>
  <c r="L63" i="9"/>
  <c r="M62" i="9"/>
  <c r="L62" i="9"/>
  <c r="M60" i="9"/>
  <c r="L60" i="9"/>
  <c r="I60" i="9"/>
  <c r="F60" i="9"/>
  <c r="M59" i="9"/>
  <c r="L59" i="9"/>
  <c r="I59" i="9"/>
  <c r="F59" i="9"/>
  <c r="M58" i="9"/>
  <c r="L58" i="9"/>
  <c r="I58" i="9"/>
  <c r="M55" i="9"/>
  <c r="L55" i="9"/>
  <c r="I55" i="9"/>
  <c r="F55" i="9"/>
  <c r="M54" i="9"/>
  <c r="L54" i="9"/>
  <c r="I54" i="9"/>
  <c r="F54" i="9"/>
  <c r="M53" i="9"/>
  <c r="L53" i="9"/>
  <c r="M52" i="9"/>
  <c r="L52" i="9"/>
  <c r="M51" i="9"/>
  <c r="L51" i="9"/>
  <c r="M50" i="9"/>
  <c r="L50" i="9"/>
  <c r="M49" i="9"/>
  <c r="L49" i="9"/>
  <c r="M48" i="9"/>
  <c r="L48" i="9"/>
  <c r="M47" i="9"/>
  <c r="L47" i="9"/>
  <c r="M45" i="9"/>
  <c r="L45" i="9"/>
  <c r="I45" i="9"/>
  <c r="F45" i="9"/>
  <c r="M44" i="9"/>
  <c r="L44" i="9"/>
  <c r="I44" i="9"/>
  <c r="F44" i="9"/>
  <c r="M43" i="9"/>
  <c r="L43" i="9"/>
  <c r="I43" i="9"/>
  <c r="M40" i="9"/>
  <c r="L40" i="9"/>
  <c r="I40" i="9"/>
  <c r="F40" i="9"/>
  <c r="M39" i="9"/>
  <c r="L39" i="9"/>
  <c r="I39" i="9"/>
  <c r="F39" i="9"/>
  <c r="M38" i="9"/>
  <c r="L38" i="9"/>
  <c r="I38" i="9"/>
  <c r="M37" i="9"/>
  <c r="L37" i="9"/>
  <c r="I37" i="9"/>
  <c r="M36" i="9"/>
  <c r="L36" i="9"/>
  <c r="M35" i="9"/>
  <c r="L35" i="9"/>
  <c r="I35" i="9"/>
  <c r="M34" i="9"/>
  <c r="L34" i="9"/>
  <c r="I34" i="9"/>
  <c r="M33" i="9"/>
  <c r="L33" i="9"/>
  <c r="I33" i="9"/>
  <c r="M32" i="9"/>
  <c r="L32" i="9"/>
  <c r="I32" i="9"/>
  <c r="M30" i="9"/>
  <c r="L30" i="9"/>
  <c r="I30" i="9"/>
  <c r="F30" i="9"/>
  <c r="M29" i="9"/>
  <c r="L29" i="9"/>
  <c r="I29" i="9"/>
  <c r="F29" i="9"/>
  <c r="M28" i="9"/>
  <c r="L28" i="9"/>
  <c r="I28" i="9"/>
  <c r="F28" i="9"/>
  <c r="M49" i="35"/>
  <c r="L49" i="35"/>
  <c r="M48" i="35"/>
  <c r="L48" i="35"/>
  <c r="M47" i="35"/>
  <c r="L47" i="35"/>
  <c r="M46" i="35"/>
  <c r="L46" i="35"/>
  <c r="M45" i="35"/>
  <c r="L45" i="35"/>
  <c r="M44" i="35"/>
  <c r="L44" i="35"/>
  <c r="M43" i="35"/>
  <c r="L43" i="35"/>
  <c r="M42" i="35"/>
  <c r="L42" i="35"/>
  <c r="M41" i="35"/>
  <c r="L41" i="35"/>
  <c r="M39" i="35"/>
  <c r="L39" i="35"/>
  <c r="M38" i="35"/>
  <c r="L38" i="35"/>
  <c r="M37" i="35"/>
  <c r="L37" i="35"/>
  <c r="M36" i="35"/>
  <c r="L36" i="35"/>
  <c r="M35" i="35"/>
  <c r="L35" i="35"/>
  <c r="M34" i="35"/>
  <c r="L34" i="35"/>
  <c r="M33" i="35"/>
  <c r="L33" i="35"/>
  <c r="M32" i="35"/>
  <c r="L32" i="35"/>
  <c r="L31" i="35"/>
  <c r="M29" i="35"/>
  <c r="L29" i="35"/>
  <c r="I29" i="35"/>
  <c r="F29" i="35"/>
  <c r="M28" i="35"/>
  <c r="L28" i="35"/>
  <c r="I28" i="35"/>
  <c r="F28" i="35"/>
  <c r="M27" i="35"/>
  <c r="L27" i="35"/>
  <c r="M26" i="35"/>
  <c r="L26" i="35"/>
  <c r="I26" i="35"/>
  <c r="F26" i="35"/>
  <c r="M25" i="35"/>
  <c r="L25" i="35"/>
  <c r="I25" i="35"/>
  <c r="F25" i="35"/>
  <c r="M24" i="35"/>
  <c r="L24" i="35"/>
  <c r="I24" i="35"/>
  <c r="F24" i="35"/>
  <c r="M23" i="35"/>
  <c r="L23" i="35"/>
  <c r="I23" i="35"/>
  <c r="F23" i="35"/>
  <c r="M22" i="35"/>
  <c r="L22" i="35"/>
  <c r="I22" i="35"/>
  <c r="F22" i="35"/>
  <c r="L21" i="35"/>
  <c r="I21" i="35"/>
  <c r="F21" i="35"/>
  <c r="M19" i="35"/>
  <c r="L19" i="35"/>
  <c r="I19" i="35"/>
  <c r="F19" i="35"/>
  <c r="M18" i="35"/>
  <c r="L18" i="35"/>
  <c r="I18" i="35"/>
  <c r="F18" i="35"/>
  <c r="M17" i="35"/>
  <c r="L17" i="35"/>
  <c r="I17" i="35"/>
  <c r="F17" i="35"/>
  <c r="M16" i="35"/>
  <c r="L16" i="35"/>
  <c r="I16" i="35"/>
  <c r="F16" i="35"/>
  <c r="M15" i="35"/>
  <c r="L15" i="35"/>
  <c r="I15" i="35"/>
  <c r="F15" i="35"/>
  <c r="M14" i="35"/>
  <c r="L14" i="35"/>
  <c r="I14" i="35"/>
  <c r="F14" i="35"/>
  <c r="M13" i="35"/>
  <c r="L13" i="35"/>
  <c r="I13" i="35"/>
  <c r="F13" i="35"/>
  <c r="M12" i="35"/>
  <c r="L12" i="35"/>
  <c r="I12" i="35"/>
  <c r="F12" i="35"/>
  <c r="L11" i="35"/>
  <c r="I11" i="35"/>
  <c r="F11" i="35"/>
  <c r="C11" i="35" l="1"/>
  <c r="C21" i="35"/>
  <c r="C47" i="35"/>
  <c r="C44" i="35"/>
  <c r="C41" i="35"/>
  <c r="C37" i="35"/>
  <c r="C27" i="35"/>
  <c r="C17" i="35"/>
  <c r="C14" i="35"/>
  <c r="C68" i="9"/>
  <c r="C65" i="9"/>
  <c r="C62" i="9"/>
  <c r="C58" i="9"/>
  <c r="N6" i="9" s="1"/>
  <c r="U6" i="9" s="1"/>
  <c r="C53" i="9"/>
  <c r="C50" i="9"/>
  <c r="C47" i="9"/>
  <c r="C43" i="9"/>
  <c r="K6" i="9" s="1"/>
  <c r="T6" i="9" s="1"/>
  <c r="C38" i="9"/>
  <c r="C35" i="9"/>
  <c r="C32" i="9"/>
  <c r="C28" i="9"/>
  <c r="H6" i="9" s="1"/>
  <c r="C31" i="35"/>
  <c r="C34" i="35"/>
  <c r="C24" i="35"/>
  <c r="H7" i="9" l="1"/>
  <c r="S7" i="9" s="1"/>
  <c r="C30" i="35"/>
  <c r="H5" i="35" s="1"/>
  <c r="C20" i="35"/>
  <c r="E5" i="35" s="1"/>
  <c r="C50" i="35"/>
  <c r="N5" i="35" s="1"/>
  <c r="C40" i="35"/>
  <c r="C71" i="9"/>
  <c r="N7" i="9"/>
  <c r="U7" i="9" s="1"/>
  <c r="C56" i="9"/>
  <c r="K7" i="9"/>
  <c r="C41" i="9"/>
  <c r="S6" i="9"/>
  <c r="M35" i="34"/>
  <c r="L35" i="34"/>
  <c r="F35" i="34"/>
  <c r="M34" i="34"/>
  <c r="L34" i="34"/>
  <c r="F34" i="34"/>
  <c r="M33" i="34"/>
  <c r="L33" i="34"/>
  <c r="F33" i="34"/>
  <c r="M32" i="34"/>
  <c r="L32" i="34"/>
  <c r="F32" i="34"/>
  <c r="M31" i="34"/>
  <c r="L31" i="34"/>
  <c r="F31" i="34"/>
  <c r="M30" i="34"/>
  <c r="L30" i="34"/>
  <c r="F30" i="34"/>
  <c r="G9" i="21"/>
  <c r="G8" i="21"/>
  <c r="G6" i="21"/>
  <c r="C33" i="34" l="1"/>
  <c r="E6" i="35"/>
  <c r="C22" i="1"/>
  <c r="C26" i="1" s="1"/>
  <c r="D22" i="1"/>
  <c r="D26" i="1" s="1"/>
  <c r="H6" i="35"/>
  <c r="N6" i="35"/>
  <c r="F22" i="1"/>
  <c r="F26" i="1" s="1"/>
  <c r="C51" i="35"/>
  <c r="H5" i="9"/>
  <c r="K5" i="35"/>
  <c r="Q5" i="35" s="1"/>
  <c r="K5" i="9"/>
  <c r="T7" i="9"/>
  <c r="C30" i="34"/>
  <c r="G10" i="21"/>
  <c r="G7" i="21"/>
  <c r="G11" i="21" s="1"/>
  <c r="E22" i="1" l="1"/>
  <c r="G22" i="1"/>
  <c r="S5" i="9"/>
  <c r="F19" i="6"/>
  <c r="M10" i="34"/>
  <c r="F17" i="9" l="1"/>
  <c r="N5" i="9" l="1"/>
  <c r="E11" i="1"/>
  <c r="M11" i="34"/>
  <c r="E26" i="1" l="1"/>
  <c r="K6" i="35"/>
  <c r="G11" i="1"/>
  <c r="B22" i="1" s="1"/>
  <c r="T5" i="9"/>
  <c r="U5" i="9"/>
  <c r="L13" i="9"/>
  <c r="L14" i="9"/>
  <c r="L15" i="9"/>
  <c r="I13" i="9"/>
  <c r="I14" i="9"/>
  <c r="I15" i="9"/>
  <c r="F13" i="9"/>
  <c r="F14" i="9"/>
  <c r="F15" i="9"/>
  <c r="M15" i="9"/>
  <c r="M14" i="9"/>
  <c r="Q6" i="35" l="1"/>
  <c r="G26" i="1"/>
  <c r="C13" i="9"/>
  <c r="E6" i="9" s="1"/>
  <c r="C72" i="9" l="1"/>
  <c r="M18" i="9"/>
  <c r="M19" i="9"/>
  <c r="M20" i="9"/>
  <c r="M21" i="9"/>
  <c r="M22" i="9"/>
  <c r="M23" i="9"/>
  <c r="M24" i="9"/>
  <c r="M25" i="9"/>
  <c r="M12" i="34"/>
  <c r="C10" i="34" s="1"/>
  <c r="M13" i="34"/>
  <c r="M14" i="34"/>
  <c r="M15" i="34"/>
  <c r="M16" i="34"/>
  <c r="M17" i="34"/>
  <c r="M18" i="34"/>
  <c r="M20" i="34"/>
  <c r="M21" i="34"/>
  <c r="M22" i="34"/>
  <c r="M23" i="34"/>
  <c r="M24" i="34"/>
  <c r="M25" i="34"/>
  <c r="M26" i="34"/>
  <c r="M27" i="34"/>
  <c r="M28" i="34"/>
  <c r="M36" i="34"/>
  <c r="M37" i="34"/>
  <c r="M38" i="34"/>
  <c r="M40" i="34"/>
  <c r="M41" i="34"/>
  <c r="M42" i="34"/>
  <c r="M43" i="34"/>
  <c r="M44" i="34"/>
  <c r="M45" i="34"/>
  <c r="M46" i="34"/>
  <c r="M47" i="34"/>
  <c r="L18" i="9"/>
  <c r="L19" i="9"/>
  <c r="L20" i="9"/>
  <c r="L21" i="9"/>
  <c r="L22" i="9"/>
  <c r="L23" i="9"/>
  <c r="L24" i="9"/>
  <c r="L25" i="9"/>
  <c r="L17" i="9"/>
  <c r="I18" i="9"/>
  <c r="I19" i="9"/>
  <c r="I20" i="9"/>
  <c r="I21" i="9"/>
  <c r="I22" i="9"/>
  <c r="I23" i="9"/>
  <c r="I24" i="9"/>
  <c r="I25" i="9"/>
  <c r="I17" i="9"/>
  <c r="F18" i="9"/>
  <c r="F19" i="9"/>
  <c r="F20" i="9"/>
  <c r="F21" i="9"/>
  <c r="F22" i="9"/>
  <c r="F23" i="9"/>
  <c r="F24" i="9"/>
  <c r="F25" i="9"/>
  <c r="L11" i="34"/>
  <c r="L12" i="34"/>
  <c r="L13" i="34"/>
  <c r="L14" i="34"/>
  <c r="L15" i="34"/>
  <c r="L16" i="34"/>
  <c r="L17" i="34"/>
  <c r="L18" i="34"/>
  <c r="L20" i="34"/>
  <c r="L21" i="34"/>
  <c r="L22" i="34"/>
  <c r="L23" i="34"/>
  <c r="L24" i="34"/>
  <c r="L25" i="34"/>
  <c r="L26" i="34"/>
  <c r="L27" i="34"/>
  <c r="L28" i="34"/>
  <c r="L36" i="34"/>
  <c r="L37" i="34"/>
  <c r="L38" i="34"/>
  <c r="L40" i="34"/>
  <c r="L41" i="34"/>
  <c r="L42" i="34"/>
  <c r="L43" i="34"/>
  <c r="L44" i="34"/>
  <c r="L45" i="34"/>
  <c r="L46" i="34"/>
  <c r="L47" i="34"/>
  <c r="L10" i="34"/>
  <c r="I11" i="34"/>
  <c r="I12" i="34"/>
  <c r="I13" i="34"/>
  <c r="I14" i="34"/>
  <c r="I15" i="34"/>
  <c r="I16" i="34"/>
  <c r="I17" i="34"/>
  <c r="I18" i="34"/>
  <c r="I20" i="34"/>
  <c r="I21" i="34"/>
  <c r="I22" i="34"/>
  <c r="I23" i="34"/>
  <c r="I24" i="34"/>
  <c r="I25" i="34"/>
  <c r="I28" i="34"/>
  <c r="I10" i="34"/>
  <c r="F13" i="34"/>
  <c r="F14" i="34"/>
  <c r="F15" i="34"/>
  <c r="F16" i="34"/>
  <c r="F17" i="34"/>
  <c r="F18" i="34"/>
  <c r="F21" i="34"/>
  <c r="F22" i="34"/>
  <c r="F23" i="34"/>
  <c r="F24" i="34"/>
  <c r="F25" i="34"/>
  <c r="F28" i="34"/>
  <c r="F36" i="34"/>
  <c r="F37" i="34"/>
  <c r="F38" i="34"/>
  <c r="F11" i="34"/>
  <c r="F12" i="34"/>
  <c r="F10" i="34"/>
  <c r="C23" i="9" l="1"/>
  <c r="C20" i="9"/>
  <c r="C17" i="9"/>
  <c r="C43" i="34"/>
  <c r="C13" i="34"/>
  <c r="C16" i="34"/>
  <c r="C20" i="34"/>
  <c r="C23" i="34"/>
  <c r="R6" i="9"/>
  <c r="Q6" i="9"/>
  <c r="C46" i="34"/>
  <c r="C26" i="34"/>
  <c r="C36" i="34"/>
  <c r="C39" i="34" s="1"/>
  <c r="K5" i="34" s="1"/>
  <c r="C40" i="34"/>
  <c r="F16" i="21"/>
  <c r="E7" i="9" l="1"/>
  <c r="C26" i="9"/>
  <c r="C73" i="9"/>
  <c r="C29" i="34"/>
  <c r="H5" i="34" s="1"/>
  <c r="C19" i="34"/>
  <c r="E5" i="34" s="1"/>
  <c r="C49" i="34"/>
  <c r="N5" i="34" s="1"/>
  <c r="G12" i="1"/>
  <c r="E13" i="1"/>
  <c r="E14" i="1" s="1"/>
  <c r="F24" i="6"/>
  <c r="G15" i="21"/>
  <c r="G16" i="21" s="1"/>
  <c r="R7" i="9" l="1"/>
  <c r="E5" i="9"/>
  <c r="C50" i="34"/>
  <c r="G13" i="1"/>
  <c r="G14" i="1" s="1"/>
  <c r="Q7" i="9"/>
  <c r="Q5" i="34"/>
  <c r="H22" i="1"/>
  <c r="R5" i="9" l="1"/>
  <c r="Q5" i="9"/>
  <c r="R5" i="34"/>
</calcChain>
</file>

<file path=xl/sharedStrings.xml><?xml version="1.0" encoding="utf-8"?>
<sst xmlns="http://schemas.openxmlformats.org/spreadsheetml/2006/main" count="183" uniqueCount="105">
  <si>
    <t>申請事業名：</t>
    <rPh sb="0" eb="2">
      <t>シンセイ</t>
    </rPh>
    <rPh sb="2" eb="4">
      <t>ジギョウ</t>
    </rPh>
    <rPh sb="4" eb="5">
      <t>メイ</t>
    </rPh>
    <phoneticPr fontId="3"/>
  </si>
  <si>
    <t>1. 事業費の調達</t>
    <rPh sb="3" eb="6">
      <t>ジギョウヒ</t>
    </rPh>
    <rPh sb="7" eb="9">
      <t>チョウタツ</t>
    </rPh>
    <phoneticPr fontId="3"/>
  </si>
  <si>
    <t>合計（円）</t>
    <rPh sb="0" eb="2">
      <t>ゴウケイ</t>
    </rPh>
    <rPh sb="3" eb="4">
      <t>エン</t>
    </rPh>
    <phoneticPr fontId="9"/>
  </si>
  <si>
    <t>B. 自己資金・民間資金</t>
  </si>
  <si>
    <t>合計（A+B)</t>
  </si>
  <si>
    <t>補助率 (A/(A+B)%)</t>
    <rPh sb="0" eb="2">
      <t>ホジョ</t>
    </rPh>
    <rPh sb="2" eb="3">
      <t>リツ</t>
    </rPh>
    <phoneticPr fontId="9"/>
  </si>
  <si>
    <t>4. 助成金の合計</t>
    <rPh sb="3" eb="6">
      <t>ジョセイキン</t>
    </rPh>
    <rPh sb="7" eb="9">
      <t>ゴウケイ</t>
    </rPh>
    <phoneticPr fontId="3"/>
  </si>
  <si>
    <t>注2)　黄色セルは自動計算セルのため、入力不要です。</t>
  </si>
  <si>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</si>
  <si>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</si>
  <si>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</si>
  <si>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</si>
  <si>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合計</t>
    <rPh sb="0" eb="2">
      <t>ゴウケイ</t>
    </rPh>
    <phoneticPr fontId="3"/>
  </si>
  <si>
    <t>金額</t>
    <rPh sb="0" eb="2">
      <t>キンガク</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</si>
  <si>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</si>
  <si>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</si>
  <si>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</si>
  <si>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</si>
  <si>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</si>
  <si>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小計</t>
    <rPh sb="0" eb="2">
      <t>ショウケイ</t>
    </rPh>
    <phoneticPr fontId="9"/>
  </si>
  <si>
    <t>備考</t>
    <rPh sb="0" eb="2">
      <t>ビコウ</t>
    </rPh>
    <phoneticPr fontId="9"/>
  </si>
  <si>
    <t>合計（円）</t>
    <rPh sb="0" eb="2">
      <t>ゴウケイ</t>
    </rPh>
    <rPh sb="3" eb="4">
      <t>エン</t>
    </rPh>
    <phoneticPr fontId="3"/>
  </si>
  <si>
    <t>=</t>
    <phoneticPr fontId="3"/>
  </si>
  <si>
    <t>2021年度</t>
    <rPh sb="4" eb="6">
      <t>ネンド</t>
    </rPh>
    <phoneticPr fontId="3"/>
  </si>
  <si>
    <t>2022年度</t>
    <rPh sb="4" eb="6">
      <t>ネンド</t>
    </rPh>
    <phoneticPr fontId="3"/>
  </si>
  <si>
    <t>2021年度小計</t>
    <rPh sb="4" eb="6">
      <t>ネンド</t>
    </rPh>
    <rPh sb="6" eb="8">
      <t>ショウケイ</t>
    </rPh>
    <phoneticPr fontId="3"/>
  </si>
  <si>
    <t>2022年度小計</t>
    <rPh sb="4" eb="6">
      <t>ネンド</t>
    </rPh>
    <rPh sb="6" eb="8">
      <t>ショウケイ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</si>
  <si>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</si>
  <si>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</si>
  <si>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</si>
  <si>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(1) 事業費の支出明細</t>
    <rPh sb="4" eb="7">
      <t>ジギョウヒ</t>
    </rPh>
    <rPh sb="8" eb="10">
      <t>シシュツ</t>
    </rPh>
    <rPh sb="10" eb="12">
      <t>メイサイ</t>
    </rPh>
    <phoneticPr fontId="3"/>
  </si>
  <si>
    <t>(2)管理的経費の内訳</t>
    <rPh sb="3" eb="6">
      <t>カンリテキ</t>
    </rPh>
    <rPh sb="6" eb="8">
      <t>ケイヒ</t>
    </rPh>
    <rPh sb="9" eb="11">
      <t>ウチワケ</t>
    </rPh>
    <phoneticPr fontId="3"/>
  </si>
  <si>
    <t>(1) 管理的経費の年度別概算</t>
    <rPh sb="4" eb="7">
      <t>カンリテキ</t>
    </rPh>
    <rPh sb="7" eb="9">
      <t>ケイヒ</t>
    </rPh>
    <rPh sb="10" eb="12">
      <t>ネンド</t>
    </rPh>
    <rPh sb="12" eb="13">
      <t>ベツ</t>
    </rPh>
    <rPh sb="13" eb="15">
      <t>ガイサン</t>
    </rPh>
    <phoneticPr fontId="3"/>
  </si>
  <si>
    <t>事業費に占める割合</t>
    <rPh sb="0" eb="3">
      <t>ジギョウヒ</t>
    </rPh>
    <rPh sb="4" eb="5">
      <t>シ</t>
    </rPh>
    <rPh sb="7" eb="9">
      <t>ワリアイ</t>
    </rPh>
    <phoneticPr fontId="3"/>
  </si>
  <si>
    <t>人件費</t>
    <rPh sb="0" eb="3">
      <t>ジンケンヒ</t>
    </rPh>
    <phoneticPr fontId="3"/>
  </si>
  <si>
    <t>申請団体名：</t>
    <rPh sb="0" eb="2">
      <t>シンセイ</t>
    </rPh>
    <rPh sb="2" eb="4">
      <t>ダンタイ</t>
    </rPh>
    <rPh sb="4" eb="5">
      <t>メイ</t>
    </rPh>
    <phoneticPr fontId="3"/>
  </si>
  <si>
    <t>備考
（調達時期等）</t>
    <rPh sb="0" eb="2">
      <t>ビコウ</t>
    </rPh>
    <rPh sb="4" eb="6">
      <t>チョウタツ</t>
    </rPh>
    <rPh sb="6" eb="8">
      <t>ジキ</t>
    </rPh>
    <rPh sb="8" eb="9">
      <t>ナド</t>
    </rPh>
    <phoneticPr fontId="3"/>
  </si>
  <si>
    <t>＝</t>
    <phoneticPr fontId="3"/>
  </si>
  <si>
    <t>%</t>
    <phoneticPr fontId="3"/>
  </si>
  <si>
    <t>＝</t>
    <phoneticPr fontId="3"/>
  </si>
  <si>
    <t>B. 自己資金・
民間資金</t>
    <rPh sb="3" eb="5">
      <t>ジコ</t>
    </rPh>
    <rPh sb="5" eb="7">
      <t>シキン</t>
    </rPh>
    <rPh sb="9" eb="11">
      <t>ミンカン</t>
    </rPh>
    <rPh sb="11" eb="13">
      <t>シキン</t>
    </rPh>
    <phoneticPr fontId="3"/>
  </si>
  <si>
    <t>値</t>
    <rPh sb="0" eb="1">
      <t>アタイ</t>
    </rPh>
    <phoneticPr fontId="3"/>
  </si>
  <si>
    <t>ERROR表示が出る場合は、助成金申請額に占める管理的経費が15％を超えていますので、管理的経費を見直してください。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</si>
  <si>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特例申請の有無
特例を希望される場合には、事業年度毎に希望する比率と理由及び根拠となる資料を別添資料としてお付けください。</t>
    <rPh sb="0" eb="2">
      <t>トクレイ</t>
    </rPh>
    <rPh sb="2" eb="4">
      <t>シンセイ</t>
    </rPh>
    <rPh sb="5" eb="7">
      <t>ウム</t>
    </rPh>
    <rPh sb="8" eb="10">
      <t>トクレイ</t>
    </rPh>
    <rPh sb="11" eb="13">
      <t>キボウ</t>
    </rPh>
    <rPh sb="15" eb="16">
      <t>ゴウ</t>
    </rPh>
    <rPh sb="19" eb="21">
      <t>ジギョウ</t>
    </rPh>
    <rPh sb="21" eb="23">
      <t>ネンド</t>
    </rPh>
    <rPh sb="23" eb="24">
      <t>ゴト</t>
    </rPh>
    <rPh sb="25" eb="27">
      <t>キボウ</t>
    </rPh>
    <rPh sb="29" eb="31">
      <t>ヒリツ</t>
    </rPh>
    <rPh sb="32" eb="34">
      <t>リユウ</t>
    </rPh>
    <rPh sb="34" eb="35">
      <t>オヨ</t>
    </rPh>
    <rPh sb="36" eb="38">
      <t>コンキョ</t>
    </rPh>
    <rPh sb="41" eb="43">
      <t>シリョウ</t>
    </rPh>
    <rPh sb="44" eb="46">
      <t>ベッテン</t>
    </rPh>
    <rPh sb="46" eb="48">
      <t>シリョウ</t>
    </rPh>
    <rPh sb="52" eb="53">
      <t>ツ</t>
    </rPh>
    <phoneticPr fontId="3"/>
  </si>
  <si>
    <t>科目</t>
    <rPh sb="0" eb="2">
      <t>カモク</t>
    </rPh>
    <phoneticPr fontId="9"/>
  </si>
  <si>
    <t>　　うちその他の活動費</t>
    <rPh sb="6" eb="7">
      <t>タ</t>
    </rPh>
    <rPh sb="8" eb="10">
      <t>カツドウ</t>
    </rPh>
    <rPh sb="10" eb="11">
      <t>ヒ</t>
    </rPh>
    <phoneticPr fontId="3"/>
  </si>
  <si>
    <t>その他の活動費</t>
    <rPh sb="2" eb="3">
      <t>タ</t>
    </rPh>
    <rPh sb="4" eb="6">
      <t>カツドウ</t>
    </rPh>
    <rPh sb="6" eb="7">
      <t>ヒ</t>
    </rPh>
    <phoneticPr fontId="3"/>
  </si>
  <si>
    <t>ERROR CHECK</t>
    <phoneticPr fontId="3"/>
  </si>
  <si>
    <t>ERROR CHECK</t>
    <phoneticPr fontId="3"/>
  </si>
  <si>
    <t>ERROR CHECK</t>
    <phoneticPr fontId="3"/>
  </si>
  <si>
    <t>2020年度</t>
    <rPh sb="4" eb="6">
      <t>ネンド</t>
    </rPh>
    <phoneticPr fontId="3"/>
  </si>
  <si>
    <t>2019年度</t>
    <rPh sb="4" eb="6">
      <t>ネンド</t>
    </rPh>
    <phoneticPr fontId="3"/>
  </si>
  <si>
    <t>2019年度小計</t>
    <rPh sb="4" eb="6">
      <t>ネンド</t>
    </rPh>
    <rPh sb="6" eb="8">
      <t>ショウケイ</t>
    </rPh>
    <phoneticPr fontId="3"/>
  </si>
  <si>
    <t>2020年度小計</t>
    <rPh sb="4" eb="6">
      <t>ネンド</t>
    </rPh>
    <rPh sb="6" eb="8">
      <t>ショウケイ</t>
    </rPh>
    <phoneticPr fontId="3"/>
  </si>
  <si>
    <t>2019年度</t>
    <rPh sb="4" eb="6">
      <t>ネンド</t>
    </rPh>
    <phoneticPr fontId="3"/>
  </si>
  <si>
    <t>按分根拠</t>
    <rPh sb="0" eb="2">
      <t>アンブン</t>
    </rPh>
    <rPh sb="2" eb="4">
      <t>コンキョ</t>
    </rPh>
    <phoneticPr fontId="9"/>
  </si>
  <si>
    <t>2019年度小計</t>
    <rPh sb="4" eb="6">
      <t>ネンド</t>
    </rPh>
    <rPh sb="6" eb="8">
      <t>ショウケイ</t>
    </rPh>
    <phoneticPr fontId="3"/>
  </si>
  <si>
    <t>2020年度小計</t>
    <rPh sb="4" eb="6">
      <t>ネンド</t>
    </rPh>
    <rPh sb="6" eb="8">
      <t>ショウケイ</t>
    </rPh>
    <phoneticPr fontId="3"/>
  </si>
  <si>
    <t>2021年度小計</t>
    <rPh sb="4" eb="6">
      <t>ネンド</t>
    </rPh>
    <rPh sb="6" eb="8">
      <t>ショウケイ</t>
    </rPh>
    <phoneticPr fontId="3"/>
  </si>
  <si>
    <t>2022年度小計</t>
    <rPh sb="4" eb="6">
      <t>ネンド</t>
    </rPh>
    <rPh sb="6" eb="8">
      <t>ショウケイ</t>
    </rPh>
    <phoneticPr fontId="3"/>
  </si>
  <si>
    <t>2019年度小計</t>
    <rPh sb="4" eb="6">
      <t>ネンド</t>
    </rPh>
    <rPh sb="6" eb="8">
      <t>ショウケイ</t>
    </rPh>
    <phoneticPr fontId="3"/>
  </si>
  <si>
    <t>2020年度小計</t>
    <rPh sb="4" eb="6">
      <t>ネンド</t>
    </rPh>
    <rPh sb="6" eb="8">
      <t>ショウケイ</t>
    </rPh>
    <phoneticPr fontId="3"/>
  </si>
  <si>
    <t>2021年度小計</t>
    <rPh sb="4" eb="6">
      <t>ネンド</t>
    </rPh>
    <rPh sb="6" eb="8">
      <t>ショウケイ</t>
    </rPh>
    <phoneticPr fontId="3"/>
  </si>
  <si>
    <t>2022年度小計</t>
    <rPh sb="4" eb="6">
      <t>ネンド</t>
    </rPh>
    <rPh sb="6" eb="8">
      <t>ショウケイ</t>
    </rPh>
    <phoneticPr fontId="3"/>
  </si>
  <si>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</si>
  <si>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　合計</t>
    <rPh sb="1" eb="3">
      <t>ゴウケイ</t>
    </rPh>
    <phoneticPr fontId="3"/>
  </si>
  <si>
    <t xml:space="preserve">  人件費の合計</t>
    <rPh sb="2" eb="5">
      <t>ジンケンヒ</t>
    </rPh>
    <rPh sb="6" eb="8">
      <t>ゴウケイ</t>
    </rPh>
    <phoneticPr fontId="3"/>
  </si>
  <si>
    <t xml:space="preserve">  合計</t>
    <rPh sb="2" eb="4">
      <t>ゴウケイ</t>
    </rPh>
    <phoneticPr fontId="3"/>
  </si>
  <si>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</si>
  <si>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</si>
  <si>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 xml:space="preserve"> その他の活動費
 の合計</t>
    <rPh sb="3" eb="4">
      <t>タ</t>
    </rPh>
    <rPh sb="5" eb="7">
      <t>カツドウ</t>
    </rPh>
    <rPh sb="7" eb="8">
      <t>ヒ</t>
    </rPh>
    <rPh sb="11" eb="13">
      <t>ゴウケイ</t>
    </rPh>
    <phoneticPr fontId="3"/>
  </si>
  <si>
    <t>注３）使用する科目は申請団体の財務諸表で使用している経常費用科目をご使用下さい。</t>
    <rPh sb="0" eb="1">
      <t>チュウ</t>
    </rPh>
    <rPh sb="3" eb="5">
      <t>シヨウ</t>
    </rPh>
    <rPh sb="15" eb="17">
      <t>ザイム</t>
    </rPh>
    <rPh sb="17" eb="19">
      <t>ショヒョウ</t>
    </rPh>
    <phoneticPr fontId="3"/>
  </si>
  <si>
    <t>注３）使用する科目は申請団体の財務諸表で使用している経常費用科目をご使用下さい。</t>
    <rPh sb="0" eb="1">
      <t>チュウ</t>
    </rPh>
    <rPh sb="3" eb="5">
      <t>シヨウ</t>
    </rPh>
    <rPh sb="7" eb="9">
      <t>カモク</t>
    </rPh>
    <rPh sb="10" eb="12">
      <t>シンセイ</t>
    </rPh>
    <rPh sb="12" eb="14">
      <t>ダンタイ</t>
    </rPh>
    <rPh sb="15" eb="17">
      <t>ザイム</t>
    </rPh>
    <rPh sb="17" eb="19">
      <t>ショヒョウ</t>
    </rPh>
    <rPh sb="20" eb="22">
      <t>シヨウ</t>
    </rPh>
    <rPh sb="26" eb="28">
      <t>ケイジョウ</t>
    </rPh>
    <rPh sb="28" eb="30">
      <t>ヒヨウ</t>
    </rPh>
    <rPh sb="30" eb="32">
      <t>カモク</t>
    </rPh>
    <rPh sb="34" eb="36">
      <t>シヨウ</t>
    </rPh>
    <rPh sb="36" eb="37">
      <t>クダ</t>
    </rPh>
    <phoneticPr fontId="3"/>
  </si>
  <si>
    <t>資金分配団体名：</t>
    <rPh sb="0" eb="2">
      <t>シキン</t>
    </rPh>
    <rPh sb="2" eb="4">
      <t>ブンパイ</t>
    </rPh>
    <rPh sb="4" eb="6">
      <t>ダンタイ</t>
    </rPh>
    <rPh sb="6" eb="7">
      <t>メイ</t>
    </rPh>
    <phoneticPr fontId="3"/>
  </si>
  <si>
    <t>資金分配団体の事業名：</t>
    <rPh sb="0" eb="2">
      <t>シキン</t>
    </rPh>
    <rPh sb="2" eb="4">
      <t>ブンパイ</t>
    </rPh>
    <rPh sb="4" eb="6">
      <t>ダンタイ</t>
    </rPh>
    <rPh sb="7" eb="9">
      <t>ジギョウ</t>
    </rPh>
    <rPh sb="9" eb="10">
      <t>メイ</t>
    </rPh>
    <phoneticPr fontId="3"/>
  </si>
  <si>
    <t>合計（A+C)</t>
    <rPh sb="0" eb="2">
      <t>ゴウケイ</t>
    </rPh>
    <phoneticPr fontId="9"/>
  </si>
  <si>
    <t>直接事業費</t>
    <rPh sb="0" eb="2">
      <t>チョクセツ</t>
    </rPh>
    <rPh sb="2" eb="5">
      <t>ジギョウヒ</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</si>
  <si>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</si>
  <si>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</si>
  <si>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直接事業費の合計</t>
    <rPh sb="0" eb="2">
      <t>チョクセツ</t>
    </rPh>
    <rPh sb="2" eb="5">
      <t>ジギョウヒ</t>
    </rPh>
    <rPh sb="6" eb="8">
      <t>ゴウケイ</t>
    </rPh>
    <phoneticPr fontId="3"/>
  </si>
  <si>
    <t>　　うち人件費</t>
    <rPh sb="4" eb="7">
      <t>ジンケンヒ</t>
    </rPh>
    <phoneticPr fontId="3"/>
  </si>
  <si>
    <t>(2) 直接事業費の内訳</t>
    <rPh sb="4" eb="6">
      <t>チョクセツ</t>
    </rPh>
    <rPh sb="6" eb="8">
      <t>ジギョウ</t>
    </rPh>
    <rPh sb="8" eb="9">
      <t>ヒ</t>
    </rPh>
    <rPh sb="10" eb="12">
      <t>ウチワケ</t>
    </rPh>
    <phoneticPr fontId="3"/>
  </si>
  <si>
    <t>実行団体の評価関連経費</t>
    <rPh sb="0" eb="2">
      <t>ジッコウ</t>
    </rPh>
    <rPh sb="2" eb="4">
      <t>ダンタイ</t>
    </rPh>
    <rPh sb="5" eb="7">
      <t>ヒョウカ</t>
    </rPh>
    <rPh sb="7" eb="9">
      <t>カンレン</t>
    </rPh>
    <rPh sb="9" eb="11">
      <t>ケイヒ</t>
    </rPh>
    <phoneticPr fontId="3"/>
  </si>
  <si>
    <t>(1) 実行団体の評価関連経費</t>
    <rPh sb="4" eb="6">
      <t>ジッコウ</t>
    </rPh>
    <rPh sb="6" eb="8">
      <t>ダンタイ</t>
    </rPh>
    <rPh sb="9" eb="11">
      <t>ヒョウカ</t>
    </rPh>
    <rPh sb="11" eb="13">
      <t>カンレン</t>
    </rPh>
    <rPh sb="13" eb="15">
      <t>ケイヒ</t>
    </rPh>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</si>
  <si>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</si>
  <si>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更新日：2019年　　　月　　　日</t>
    <rPh sb="0" eb="3">
      <t>コウシンビ</t>
    </rPh>
    <rPh sb="8" eb="9">
      <t>ネン</t>
    </rPh>
    <rPh sb="12" eb="13">
      <t>ツキ</t>
    </rPh>
    <rPh sb="16" eb="17">
      <t>ニチ</t>
    </rPh>
    <phoneticPr fontId="3"/>
  </si>
  <si>
    <t>(1) 直接事業費の年度別概算</t>
    <rPh sb="4" eb="6">
      <t>チョクセツ</t>
    </rPh>
    <rPh sb="6" eb="8">
      <t>ジギョウ</t>
    </rPh>
    <phoneticPr fontId="3"/>
  </si>
  <si>
    <t>2019年度*</t>
    <rPh sb="4" eb="6">
      <t>ネンド</t>
    </rPh>
    <phoneticPr fontId="3"/>
  </si>
  <si>
    <t>2020年度*</t>
    <rPh sb="4" eb="6">
      <t>ネンド</t>
    </rPh>
    <phoneticPr fontId="3"/>
  </si>
  <si>
    <t>2021年度*</t>
    <rPh sb="4" eb="6">
      <t>ネンド</t>
    </rPh>
    <phoneticPr fontId="3"/>
  </si>
  <si>
    <t>2022年度*</t>
    <rPh sb="4" eb="6">
      <t>ネンド</t>
    </rPh>
    <phoneticPr fontId="3"/>
  </si>
  <si>
    <t>*2019年度に行う実行団体への助成金の支払は、2020年度上半期を含めて行います。</t>
    <rPh sb="5" eb="7">
      <t>ネンド</t>
    </rPh>
    <rPh sb="8" eb="9">
      <t>オコナ</t>
    </rPh>
    <rPh sb="10" eb="12">
      <t>ジッコウ</t>
    </rPh>
    <rPh sb="12" eb="14">
      <t>ダンタイ</t>
    </rPh>
    <rPh sb="16" eb="18">
      <t>ジョセイ</t>
    </rPh>
    <rPh sb="18" eb="19">
      <t>キン</t>
    </rPh>
    <rPh sb="20" eb="22">
      <t>シハライ</t>
    </rPh>
    <rPh sb="28" eb="30">
      <t>ネンド</t>
    </rPh>
    <rPh sb="30" eb="33">
      <t>カミハンキ</t>
    </rPh>
    <rPh sb="34" eb="35">
      <t>フク</t>
    </rPh>
    <rPh sb="37" eb="38">
      <t>オコナ</t>
    </rPh>
    <phoneticPr fontId="3"/>
  </si>
  <si>
    <t>2. 評価関連経費</t>
    <rPh sb="3" eb="5">
      <t>ヒョウカ</t>
    </rPh>
    <rPh sb="5" eb="7">
      <t>カンレン</t>
    </rPh>
    <rPh sb="7" eb="9">
      <t>ケイヒ</t>
    </rPh>
    <phoneticPr fontId="3"/>
  </si>
  <si>
    <t>C. 評価関連経費</t>
    <rPh sb="3" eb="5">
      <t>ヒョウカ</t>
    </rPh>
    <rPh sb="5" eb="7">
      <t>カンレン</t>
    </rPh>
    <rPh sb="7" eb="8">
      <t>キョウ</t>
    </rPh>
    <phoneticPr fontId="9"/>
  </si>
  <si>
    <t>A. 助成金</t>
    <phoneticPr fontId="3"/>
  </si>
  <si>
    <t>A. 助成金</t>
    <rPh sb="3" eb="6">
      <t>ジョセイキン</t>
    </rPh>
    <phoneticPr fontId="3"/>
  </si>
  <si>
    <t>助成金に占める割合</t>
    <rPh sb="0" eb="2">
      <t>ジョセイ</t>
    </rPh>
    <rPh sb="2" eb="3">
      <t>キン</t>
    </rPh>
    <rPh sb="4" eb="5">
      <t>シ</t>
    </rPh>
    <rPh sb="7" eb="9">
      <t>ワリアイ</t>
    </rPh>
    <phoneticPr fontId="3"/>
  </si>
  <si>
    <t>（様式４）実行団体向け資金計画書雛型</t>
    <rPh sb="1" eb="3">
      <t>ヨウシキ</t>
    </rPh>
    <rPh sb="5" eb="7">
      <t>ジッコウ</t>
    </rPh>
    <rPh sb="7" eb="9">
      <t>ダンタイ</t>
    </rPh>
    <rPh sb="9" eb="10">
      <t>ム</t>
    </rPh>
    <rPh sb="11" eb="13">
      <t>シキン</t>
    </rPh>
    <rPh sb="13" eb="16">
      <t>ケイカクショ</t>
    </rPh>
    <rPh sb="16" eb="18">
      <t>ヒナガタ</t>
    </rPh>
    <phoneticPr fontId="3"/>
  </si>
  <si>
    <t>様式4-1: 調達の内訳</t>
    <phoneticPr fontId="9"/>
  </si>
  <si>
    <t>様式４-2:自己資金・民間資金（様式3-1のB)の明細</t>
    <rPh sb="0" eb="2">
      <t>ヨウシキ</t>
    </rPh>
    <rPh sb="6" eb="8">
      <t>ジコ</t>
    </rPh>
    <rPh sb="8" eb="10">
      <t>シキン</t>
    </rPh>
    <rPh sb="11" eb="13">
      <t>ミンカン</t>
    </rPh>
    <rPh sb="13" eb="15">
      <t>シキン</t>
    </rPh>
    <rPh sb="16" eb="18">
      <t>ヨウシキ</t>
    </rPh>
    <rPh sb="25" eb="27">
      <t>メイサイ</t>
    </rPh>
    <phoneticPr fontId="9"/>
  </si>
  <si>
    <t>様式4-3:事業費（様式4-1の A+B)の明細</t>
    <rPh sb="0" eb="2">
      <t>ヨウシキ</t>
    </rPh>
    <rPh sb="6" eb="9">
      <t>ジギョウヒ</t>
    </rPh>
    <rPh sb="10" eb="12">
      <t>ヨウシキ</t>
    </rPh>
    <rPh sb="22" eb="24">
      <t>メイサイ</t>
    </rPh>
    <phoneticPr fontId="9"/>
  </si>
  <si>
    <t>様式4-4: 管理的経費の明細</t>
    <rPh sb="0" eb="2">
      <t>ヨウシキ</t>
    </rPh>
    <rPh sb="7" eb="10">
      <t>カンリテキ</t>
    </rPh>
    <rPh sb="10" eb="12">
      <t>ケイヒ</t>
    </rPh>
    <rPh sb="13" eb="15">
      <t>メイサイ</t>
    </rPh>
    <phoneticPr fontId="9"/>
  </si>
  <si>
    <t>様式4-5: 直接事業費（様式4-3のD)の支出明細</t>
    <rPh sb="0" eb="2">
      <t>ヨウシキ</t>
    </rPh>
    <rPh sb="7" eb="9">
      <t>チョクセツ</t>
    </rPh>
    <rPh sb="9" eb="12">
      <t>ジギョウヒ</t>
    </rPh>
    <rPh sb="13" eb="15">
      <t>ヨウシキ</t>
    </rPh>
    <rPh sb="22" eb="24">
      <t>シシュツ</t>
    </rPh>
    <rPh sb="24" eb="26">
      <t>メイサイ</t>
    </rPh>
    <phoneticPr fontId="9"/>
  </si>
  <si>
    <t>様式4-6: 評価関連経費（様式4-1のC.)の支出明細</t>
    <rPh sb="0" eb="2">
      <t>ヨウシキ</t>
    </rPh>
    <rPh sb="7" eb="9">
      <t>ヒョウカ</t>
    </rPh>
    <rPh sb="9" eb="11">
      <t>カンレン</t>
    </rPh>
    <rPh sb="11" eb="13">
      <t>ケイヒ</t>
    </rPh>
    <rPh sb="14" eb="16">
      <t>ヨウシキ</t>
    </rPh>
    <rPh sb="24" eb="26">
      <t>シシュツ</t>
    </rPh>
    <rPh sb="26" eb="28">
      <t>メイサイ</t>
    </rPh>
    <phoneticPr fontId="9"/>
  </si>
  <si>
    <t xml:space="preserve">注1）様式4への記載方法は、「積算の手引き」に従って記述してください。
</t>
    <rPh sb="15" eb="17">
      <t>セキサン</t>
    </rPh>
    <rPh sb="18" eb="20">
      <t>テビ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</si>
</sst>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
    <numFmt numFmtId="177" formatCode="0.0%"/>
    <numFmt numFmtId="178" formatCode="#,##0_);[Red]\(#,##0\)"/>
    <numFmt numFmtId="179" formatCode="0_ "/>
  </numFmts>
  <fonts count="43"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sz val="9"/>
      <name val="游ゴシック"/>
      <family val="3"/>
      <charset val="128"/>
      <scheme val="minor"/>
    </font>
    <font>
      <b/>
      <sz val="14"/>
      <color rgb="FFFF0000"/>
      <name val="游ゴシック Light"/>
      <family val="3"/>
      <charset val="128"/>
      <scheme val="maj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0"/>
      <color theme="1"/>
      <name val="游ゴシック Light"/>
      <family val="3"/>
      <charset val="128"/>
      <scheme val="major"/>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44">
    <xf numFmtId="0" fontId="0" fillId="0" borderId="0" xfId="0">
      <alignment vertical="center"/>
    </xf>
    <xf numFmtId="0" fontId="6" fillId="0" borderId="0" xfId="0" applyFont="1" applyAlignment="1" applyProtection="1">
      <alignment horizontal="right" vertical="center"/>
    </xf>
    <xf numFmtId="0" fontId="2" fillId="0" borderId="0" xfId="0" applyFont="1" applyProtection="1">
      <alignment vertical="center"/>
    </xf>
    <xf numFmtId="0" fontId="8"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176" fontId="6" fillId="0" borderId="0" xfId="0" applyNumberFormat="1" applyFont="1" applyProtection="1">
      <alignment vertical="center"/>
    </xf>
    <xf numFmtId="0" fontId="6" fillId="0" borderId="0" xfId="0" applyFont="1" applyProtection="1">
      <alignment vertical="center"/>
    </xf>
    <xf numFmtId="38" fontId="6" fillId="0" borderId="0" xfId="1" applyFont="1" applyFill="1" applyBorder="1" applyAlignment="1" applyProtection="1">
      <alignment vertical="center"/>
    </xf>
    <xf numFmtId="38" fontId="6" fillId="0" borderId="0" xfId="1" applyFont="1" applyFill="1" applyBorder="1" applyAlignment="1" applyProtection="1">
      <alignment horizontal="center" vertical="center"/>
    </xf>
    <xf numFmtId="0" fontId="0" fillId="0" borderId="0" xfId="0" applyProtection="1">
      <alignment vertical="center"/>
    </xf>
    <xf numFmtId="0" fontId="30" fillId="0" borderId="0" xfId="0" applyFont="1" applyProtection="1">
      <alignment vertical="center"/>
    </xf>
    <xf numFmtId="38" fontId="13" fillId="2" borderId="6" xfId="1" applyFont="1" applyFill="1" applyBorder="1" applyAlignment="1" applyProtection="1">
      <alignment vertical="center" shrinkToFit="1"/>
    </xf>
    <xf numFmtId="0" fontId="12" fillId="0" borderId="0" xfId="0" applyFont="1" applyProtection="1">
      <alignment vertical="center"/>
    </xf>
    <xf numFmtId="38" fontId="15" fillId="2" borderId="1" xfId="1" applyFont="1" applyFill="1" applyBorder="1" applyAlignment="1" applyProtection="1">
      <alignment horizontal="center" vertical="center"/>
    </xf>
    <xf numFmtId="0" fontId="8"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38" fontId="33" fillId="3" borderId="1" xfId="1" applyFont="1" applyFill="1" applyBorder="1" applyAlignment="1" applyProtection="1">
      <alignment horizontal="center" vertical="center" wrapText="1"/>
    </xf>
    <xf numFmtId="176" fontId="33" fillId="3" borderId="14" xfId="0" applyNumberFormat="1" applyFont="1" applyFill="1" applyBorder="1" applyAlignment="1" applyProtection="1">
      <alignment horizontal="center" vertical="center"/>
    </xf>
    <xf numFmtId="0" fontId="19" fillId="0" borderId="0" xfId="0" applyFont="1" applyProtection="1">
      <alignment vertical="center"/>
    </xf>
    <xf numFmtId="0" fontId="6" fillId="3" borderId="1" xfId="0" applyFont="1" applyFill="1" applyBorder="1" applyAlignment="1" applyProtection="1">
      <alignment vertical="center"/>
    </xf>
    <xf numFmtId="0" fontId="21" fillId="0" borderId="0" xfId="0" applyFont="1" applyBorder="1" applyAlignment="1" applyProtection="1">
      <alignment horizontal="left" vertical="center"/>
    </xf>
    <xf numFmtId="0" fontId="22" fillId="0" borderId="0" xfId="0" applyFont="1" applyProtection="1">
      <alignment vertical="center"/>
    </xf>
    <xf numFmtId="0" fontId="21" fillId="0" borderId="13" xfId="0" applyFont="1" applyFill="1" applyBorder="1" applyAlignment="1" applyProtection="1">
      <alignment vertical="center" wrapText="1"/>
    </xf>
    <xf numFmtId="0" fontId="26" fillId="0" borderId="1" xfId="0" applyFont="1" applyFill="1" applyBorder="1" applyAlignment="1" applyProtection="1">
      <alignment horizontal="left" vertical="center" wrapText="1"/>
    </xf>
    <xf numFmtId="0" fontId="21" fillId="0" borderId="15" xfId="0" applyFont="1" applyFill="1" applyBorder="1" applyAlignment="1" applyProtection="1">
      <alignment vertical="center" wrapText="1"/>
    </xf>
    <xf numFmtId="0" fontId="21" fillId="0" borderId="14" xfId="0" applyFont="1" applyFill="1" applyBorder="1" applyAlignment="1" applyProtection="1">
      <alignment vertical="center" wrapText="1"/>
    </xf>
    <xf numFmtId="177" fontId="27" fillId="2" borderId="1" xfId="1" applyNumberFormat="1" applyFont="1" applyFill="1" applyBorder="1" applyAlignment="1" applyProtection="1">
      <alignment horizontal="center" vertical="center"/>
    </xf>
    <xf numFmtId="38" fontId="26" fillId="2" borderId="1" xfId="2" applyNumberFormat="1" applyFont="1" applyFill="1" applyBorder="1" applyAlignment="1" applyProtection="1">
      <alignment horizontal="center" vertical="center"/>
    </xf>
    <xf numFmtId="38" fontId="10" fillId="2" borderId="1" xfId="1" applyFont="1" applyFill="1" applyBorder="1" applyAlignment="1" applyProtection="1">
      <alignment vertical="center" shrinkToFit="1"/>
    </xf>
    <xf numFmtId="0" fontId="32" fillId="2" borderId="1" xfId="0" applyFont="1" applyFill="1" applyBorder="1" applyAlignment="1" applyProtection="1">
      <alignment vertical="center"/>
    </xf>
    <xf numFmtId="38" fontId="15" fillId="2" borderId="1" xfId="0" applyNumberFormat="1" applyFont="1" applyFill="1" applyBorder="1" applyAlignment="1" applyProtection="1">
      <alignment horizontal="center" vertical="center"/>
    </xf>
    <xf numFmtId="177" fontId="6" fillId="2" borderId="1" xfId="2" applyNumberFormat="1" applyFont="1" applyFill="1" applyBorder="1" applyAlignment="1" applyProtection="1">
      <alignment horizontal="center" vertical="center"/>
    </xf>
    <xf numFmtId="38" fontId="24" fillId="2" borderId="1" xfId="0" applyNumberFormat="1" applyFont="1" applyFill="1" applyBorder="1" applyAlignment="1" applyProtection="1">
      <alignment horizontal="center" vertical="center"/>
    </xf>
    <xf numFmtId="38" fontId="26" fillId="3" borderId="1" xfId="1" applyFont="1" applyFill="1" applyBorder="1" applyAlignment="1" applyProtection="1">
      <alignment horizontal="center" vertical="center" wrapText="1"/>
    </xf>
    <xf numFmtId="38" fontId="27" fillId="2" borderId="1" xfId="1" applyFont="1" applyFill="1" applyBorder="1" applyAlignment="1" applyProtection="1">
      <alignment horizontal="center" vertical="center"/>
    </xf>
    <xf numFmtId="176" fontId="26" fillId="3" borderId="1" xfId="0" applyNumberFormat="1" applyFont="1" applyFill="1" applyBorder="1" applyAlignment="1" applyProtection="1">
      <alignment horizontal="center" vertical="center"/>
    </xf>
    <xf numFmtId="177" fontId="27" fillId="2" borderId="1" xfId="2"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0" fontId="33" fillId="3" borderId="10" xfId="0" applyFont="1" applyFill="1" applyBorder="1" applyAlignment="1" applyProtection="1">
      <alignment horizontal="center" vertical="center"/>
    </xf>
    <xf numFmtId="0" fontId="25" fillId="2" borderId="1" xfId="0" applyFont="1" applyFill="1" applyBorder="1" applyAlignment="1" applyProtection="1">
      <alignment horizontal="center" vertical="center" wrapText="1"/>
    </xf>
    <xf numFmtId="0" fontId="37" fillId="3" borderId="10" xfId="0" applyFont="1" applyFill="1" applyBorder="1" applyAlignment="1" applyProtection="1">
      <alignment horizontal="center" vertical="center"/>
    </xf>
    <xf numFmtId="38" fontId="37" fillId="3" borderId="1" xfId="1" applyFont="1" applyFill="1" applyBorder="1" applyAlignment="1" applyProtection="1">
      <alignment horizontal="center" vertical="center" wrapText="1"/>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0" fontId="39" fillId="0" borderId="0" xfId="0" applyFont="1" applyProtection="1">
      <alignment vertical="center"/>
    </xf>
    <xf numFmtId="38" fontId="39" fillId="0" borderId="0" xfId="1" applyFont="1" applyProtection="1">
      <alignment vertical="center"/>
    </xf>
    <xf numFmtId="38" fontId="39" fillId="0" borderId="0" xfId="0" applyNumberFormat="1" applyFont="1" applyProtection="1">
      <alignment vertical="center"/>
    </xf>
    <xf numFmtId="41" fontId="6" fillId="2" borderId="1" xfId="2" applyNumberFormat="1" applyFont="1" applyFill="1" applyBorder="1" applyAlignment="1" applyProtection="1">
      <alignment horizontal="center" vertical="center"/>
    </xf>
    <xf numFmtId="176" fontId="33" fillId="3" borderId="1" xfId="0" applyNumberFormat="1" applyFont="1" applyFill="1" applyBorder="1" applyAlignment="1" applyProtection="1">
      <alignment horizontal="center" vertical="center"/>
    </xf>
    <xf numFmtId="0" fontId="33" fillId="3" borderId="1" xfId="0" applyFont="1" applyFill="1" applyBorder="1" applyAlignment="1" applyProtection="1">
      <alignment horizontal="center" vertical="center"/>
    </xf>
    <xf numFmtId="3" fontId="6" fillId="2" borderId="1" xfId="0" applyNumberFormat="1" applyFont="1" applyFill="1" applyBorder="1" applyAlignment="1" applyProtection="1">
      <alignment horizontal="center" vertical="center"/>
    </xf>
    <xf numFmtId="38" fontId="21" fillId="2" borderId="1" xfId="1"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176" fontId="21" fillId="2" borderId="1" xfId="0" applyNumberFormat="1" applyFont="1" applyFill="1" applyBorder="1" applyAlignment="1" applyProtection="1">
      <alignment horizontal="center" vertical="center" shrinkToFit="1"/>
    </xf>
    <xf numFmtId="38" fontId="22" fillId="2" borderId="1" xfId="1" applyFont="1" applyFill="1" applyBorder="1" applyAlignment="1" applyProtection="1">
      <alignment horizontal="center" vertical="center"/>
    </xf>
    <xf numFmtId="41" fontId="22" fillId="2" borderId="1" xfId="1" applyNumberFormat="1" applyFont="1" applyFill="1" applyBorder="1" applyAlignment="1" applyProtection="1">
      <alignment horizontal="center" vertical="center"/>
    </xf>
    <xf numFmtId="38" fontId="10" fillId="2" borderId="6" xfId="1" applyFont="1" applyFill="1" applyBorder="1" applyAlignment="1" applyProtection="1">
      <alignment vertical="center" shrinkToFit="1"/>
    </xf>
    <xf numFmtId="38" fontId="14" fillId="0" borderId="6" xfId="1" applyFont="1" applyFill="1" applyBorder="1" applyAlignment="1" applyProtection="1">
      <alignment horizontal="left" vertical="center" shrinkToFit="1"/>
    </xf>
    <xf numFmtId="0" fontId="13" fillId="0" borderId="0" xfId="0" applyFont="1" applyBorder="1" applyAlignment="1" applyProtection="1">
      <alignment horizontal="left" vertical="center"/>
    </xf>
    <xf numFmtId="0" fontId="6" fillId="3" borderId="1" xfId="0" applyFont="1" applyFill="1" applyBorder="1" applyAlignment="1" applyProtection="1">
      <alignment horizontal="center" vertical="center"/>
    </xf>
    <xf numFmtId="0" fontId="0" fillId="0" borderId="1" xfId="0" applyBorder="1" applyAlignment="1" applyProtection="1">
      <alignment horizontal="center" vertical="center" wrapText="1"/>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0" fontId="16" fillId="0" borderId="0" xfId="0" applyFont="1" applyBorder="1" applyAlignment="1" applyProtection="1">
      <alignment horizontal="left" vertical="center"/>
    </xf>
    <xf numFmtId="0" fontId="2" fillId="0" borderId="0" xfId="0" applyFont="1" applyProtection="1">
      <alignment vertical="center"/>
      <protection locked="0"/>
    </xf>
    <xf numFmtId="0" fontId="10" fillId="0" borderId="0" xfId="0" applyFont="1" applyBorder="1" applyAlignment="1" applyProtection="1">
      <alignment horizontal="left" vertical="center"/>
      <protection locked="0"/>
    </xf>
    <xf numFmtId="0" fontId="8"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176" fontId="6" fillId="0" borderId="0" xfId="0" applyNumberFormat="1" applyFo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38" fontId="6" fillId="0" borderId="0" xfId="1" applyFont="1" applyFill="1" applyBorder="1" applyAlignment="1" applyProtection="1">
      <alignment vertical="center"/>
      <protection locked="0"/>
    </xf>
    <xf numFmtId="38" fontId="6" fillId="0" borderId="0" xfId="1" applyFont="1" applyFill="1" applyBorder="1" applyAlignment="1" applyProtection="1">
      <alignment horizontal="center" vertical="center"/>
      <protection locked="0"/>
    </xf>
    <xf numFmtId="0" fontId="39" fillId="0" borderId="0" xfId="0" applyFont="1" applyProtection="1">
      <alignment vertical="center"/>
      <protection locked="0"/>
    </xf>
    <xf numFmtId="0" fontId="13" fillId="0" borderId="0" xfId="0" applyFont="1" applyBorder="1" applyAlignment="1" applyProtection="1">
      <alignment horizontal="left" vertical="center"/>
      <protection locked="0"/>
    </xf>
    <xf numFmtId="0" fontId="10" fillId="0" borderId="0"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176" fontId="13" fillId="0" borderId="0" xfId="0" applyNumberFormat="1" applyFont="1" applyProtection="1">
      <alignment vertical="center"/>
      <protection locked="0"/>
    </xf>
    <xf numFmtId="0" fontId="13" fillId="0" borderId="0" xfId="0" applyFont="1" applyAlignment="1" applyProtection="1">
      <alignment horizontal="right" vertical="center"/>
      <protection locked="0"/>
    </xf>
    <xf numFmtId="0" fontId="13" fillId="0" borderId="0" xfId="0" applyFont="1" applyProtection="1">
      <alignment vertical="center"/>
      <protection locked="0"/>
    </xf>
    <xf numFmtId="38" fontId="13" fillId="0" borderId="0" xfId="1" applyFont="1" applyFill="1" applyBorder="1" applyAlignment="1" applyProtection="1">
      <alignment vertical="center"/>
      <protection locked="0"/>
    </xf>
    <xf numFmtId="38" fontId="13" fillId="0" borderId="0" xfId="1" applyFont="1" applyFill="1" applyBorder="1" applyAlignment="1" applyProtection="1">
      <alignment horizontal="center" vertical="center"/>
      <protection locked="0"/>
    </xf>
    <xf numFmtId="0" fontId="12" fillId="0" borderId="0" xfId="0" applyFont="1" applyProtection="1">
      <alignment vertical="center"/>
      <protection locked="0"/>
    </xf>
    <xf numFmtId="0" fontId="2" fillId="0" borderId="0" xfId="0" applyFont="1" applyFill="1" applyBorder="1" applyProtection="1">
      <alignment vertical="center"/>
      <protection locked="0"/>
    </xf>
    <xf numFmtId="0" fontId="2" fillId="0" borderId="12" xfId="0" applyFont="1" applyBorder="1" applyProtection="1">
      <alignmen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0" borderId="11" xfId="1" applyFont="1" applyFill="1" applyBorder="1" applyAlignment="1" applyProtection="1">
      <alignment horizontal="center" vertical="center" shrinkToFit="1"/>
      <protection locked="0"/>
    </xf>
    <xf numFmtId="38" fontId="13" fillId="5" borderId="11" xfId="1" applyFont="1" applyFill="1" applyBorder="1" applyAlignment="1" applyProtection="1">
      <alignment horizontal="center" vertical="center" shrinkToFit="1"/>
      <protection locked="0"/>
    </xf>
    <xf numFmtId="0" fontId="2" fillId="0" borderId="9" xfId="0" applyFont="1" applyBorder="1" applyProtection="1">
      <alignment vertical="center"/>
      <protection locked="0"/>
    </xf>
    <xf numFmtId="38" fontId="13" fillId="0" borderId="9" xfId="1" applyFont="1" applyFill="1" applyBorder="1" applyAlignment="1" applyProtection="1">
      <alignment horizontal="justify" vertical="center" shrinkToFit="1"/>
      <protection locked="0"/>
    </xf>
    <xf numFmtId="38" fontId="13" fillId="5" borderId="9" xfId="1" applyFont="1" applyFill="1" applyBorder="1" applyAlignment="1" applyProtection="1">
      <alignment vertical="center" shrinkToFit="1"/>
      <protection locked="0"/>
    </xf>
    <xf numFmtId="38" fontId="13" fillId="0" borderId="0" xfId="1" applyFont="1" applyFill="1" applyBorder="1" applyAlignment="1" applyProtection="1">
      <alignment horizontal="center" vertical="center" shrinkToFit="1"/>
      <protection locked="0"/>
    </xf>
    <xf numFmtId="38" fontId="13" fillId="5" borderId="0" xfId="1" applyFont="1" applyFill="1" applyBorder="1" applyAlignment="1" applyProtection="1">
      <alignment horizontal="center" vertical="center" shrinkToFit="1"/>
      <protection locked="0"/>
    </xf>
    <xf numFmtId="38" fontId="13" fillId="0" borderId="6"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0" borderId="7" xfId="1" applyFont="1" applyFill="1" applyBorder="1" applyAlignment="1" applyProtection="1">
      <alignment horizontal="justify"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0" fontId="2" fillId="0" borderId="7" xfId="0" applyFont="1" applyBorder="1" applyProtection="1">
      <alignment vertical="center"/>
      <protection locked="0"/>
    </xf>
    <xf numFmtId="38" fontId="13" fillId="0" borderId="0" xfId="1" applyFont="1" applyFill="1" applyBorder="1" applyAlignment="1" applyProtection="1">
      <alignment horizontal="justify" vertical="center" shrinkToFit="1"/>
      <protection locked="0"/>
    </xf>
    <xf numFmtId="38" fontId="14" fillId="0" borderId="0" xfId="1" applyFont="1" applyFill="1" applyBorder="1" applyAlignment="1" applyProtection="1">
      <alignment vertical="center" shrinkToFit="1"/>
      <protection locked="0"/>
    </xf>
    <xf numFmtId="38" fontId="13" fillId="0" borderId="0" xfId="1" applyFont="1" applyFill="1" applyBorder="1" applyAlignment="1" applyProtection="1">
      <alignment vertical="center" shrinkToFit="1"/>
      <protection locked="0"/>
    </xf>
    <xf numFmtId="0" fontId="13" fillId="0" borderId="0" xfId="1" applyNumberFormat="1" applyFont="1" applyFill="1" applyBorder="1" applyAlignment="1" applyProtection="1">
      <alignment vertical="center" shrinkToFit="1"/>
      <protection locked="0"/>
    </xf>
    <xf numFmtId="38" fontId="13" fillId="0" borderId="0" xfId="1" applyFont="1" applyFill="1" applyBorder="1" applyAlignment="1" applyProtection="1">
      <alignment vertical="center" wrapText="1"/>
      <protection locked="0"/>
    </xf>
    <xf numFmtId="38" fontId="10" fillId="0" borderId="0" xfId="1" applyFont="1" applyFill="1" applyBorder="1" applyAlignment="1" applyProtection="1">
      <alignment horizontal="justify" vertical="center" shrinkToFit="1"/>
      <protection locked="0"/>
    </xf>
    <xf numFmtId="38" fontId="10" fillId="0" borderId="0" xfId="1" applyFont="1" applyFill="1" applyBorder="1" applyAlignment="1" applyProtection="1">
      <alignment vertical="center" shrinkToFit="1"/>
      <protection locked="0"/>
    </xf>
    <xf numFmtId="38" fontId="5" fillId="0" borderId="0" xfId="1" applyFont="1" applyFill="1" applyBorder="1" applyProtection="1">
      <alignment vertical="center"/>
      <protection locked="0"/>
    </xf>
    <xf numFmtId="0" fontId="5" fillId="0" borderId="0" xfId="0" applyFont="1" applyFill="1" applyBorder="1" applyProtection="1">
      <alignment vertical="center"/>
      <protection locked="0"/>
    </xf>
    <xf numFmtId="38" fontId="6" fillId="0" borderId="0" xfId="1" applyFont="1" applyFill="1" applyBorder="1" applyAlignment="1" applyProtection="1">
      <alignment horizontal="justify" vertical="center" shrinkToFit="1"/>
      <protection locked="0"/>
    </xf>
    <xf numFmtId="38" fontId="6" fillId="0" borderId="0" xfId="1" applyFont="1" applyFill="1" applyBorder="1" applyAlignment="1" applyProtection="1">
      <alignment vertical="center" shrinkToFit="1"/>
      <protection locked="0"/>
    </xf>
    <xf numFmtId="38" fontId="10" fillId="0" borderId="0" xfId="1" applyFont="1" applyFill="1" applyBorder="1" applyAlignment="1" applyProtection="1">
      <alignment horizontal="center" vertical="center" shrinkToFit="1"/>
      <protection locked="0"/>
    </xf>
    <xf numFmtId="0" fontId="35" fillId="0" borderId="1" xfId="0" applyFont="1" applyBorder="1" applyProtection="1">
      <alignment vertical="center"/>
      <protection locked="0"/>
    </xf>
    <xf numFmtId="0" fontId="2" fillId="0" borderId="1" xfId="0" applyFont="1" applyBorder="1" applyAlignment="1" applyProtection="1">
      <alignment vertical="center" wrapText="1"/>
      <protection locked="0"/>
    </xf>
    <xf numFmtId="0" fontId="2" fillId="0" borderId="1" xfId="0" applyFont="1" applyBorder="1" applyProtection="1">
      <alignment vertical="center"/>
      <protection locked="0"/>
    </xf>
    <xf numFmtId="0" fontId="2" fillId="0" borderId="14" xfId="0" applyFont="1" applyBorder="1" applyProtection="1">
      <alignment vertical="center"/>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0" fillId="5" borderId="3" xfId="1" applyFont="1" applyFill="1" applyBorder="1" applyAlignment="1" applyProtection="1">
      <alignment vertical="center" shrinkToFit="1"/>
      <protection locked="0"/>
    </xf>
    <xf numFmtId="38" fontId="13" fillId="5" borderId="3" xfId="1" applyFont="1" applyFill="1" applyBorder="1" applyAlignment="1" applyProtection="1">
      <alignment vertical="center" shrinkToFit="1"/>
      <protection locked="0"/>
    </xf>
    <xf numFmtId="38" fontId="13" fillId="5" borderId="3" xfId="1" applyFont="1" applyFill="1" applyBorder="1" applyAlignment="1" applyProtection="1">
      <alignment horizontal="center" vertical="center" shrinkToFit="1"/>
      <protection locked="0"/>
    </xf>
    <xf numFmtId="0" fontId="13" fillId="5" borderId="3" xfId="1" applyNumberFormat="1" applyFont="1" applyFill="1" applyBorder="1" applyAlignment="1" applyProtection="1">
      <alignment vertical="center" shrinkToFit="1"/>
      <protection locked="0"/>
    </xf>
    <xf numFmtId="38" fontId="13" fillId="5" borderId="3" xfId="1" applyFont="1" applyFill="1" applyBorder="1" applyAlignment="1" applyProtection="1">
      <alignment vertical="center" wrapText="1"/>
      <protection locked="0"/>
    </xf>
    <xf numFmtId="38" fontId="13" fillId="5" borderId="2" xfId="1" applyFont="1" applyFill="1" applyBorder="1" applyAlignment="1" applyProtection="1">
      <alignment vertical="center" wrapText="1"/>
      <protection locked="0"/>
    </xf>
    <xf numFmtId="0" fontId="5" fillId="0" borderId="0" xfId="0" applyFont="1" applyProtection="1">
      <alignment vertical="center"/>
      <protection locked="0"/>
    </xf>
    <xf numFmtId="0" fontId="16" fillId="0" borderId="0" xfId="0" applyFont="1" applyBorder="1" applyAlignment="1" applyProtection="1">
      <alignment horizontal="left" vertical="center"/>
      <protection locked="0"/>
    </xf>
    <xf numFmtId="0" fontId="2" fillId="0" borderId="0" xfId="0" applyFont="1" applyFill="1" applyProtection="1">
      <alignment vertical="center"/>
      <protection locked="0"/>
    </xf>
    <xf numFmtId="0" fontId="6" fillId="0" borderId="0" xfId="0" applyFont="1" applyFill="1" applyBorder="1" applyAlignment="1" applyProtection="1">
      <alignment horizontal="center" vertical="center" wrapText="1"/>
      <protection locked="0"/>
    </xf>
    <xf numFmtId="38" fontId="40" fillId="0" borderId="0" xfId="1" applyFont="1" applyFill="1" applyBorder="1" applyAlignment="1" applyProtection="1">
      <alignment horizontal="center" vertical="center"/>
      <protection locked="0"/>
    </xf>
    <xf numFmtId="38" fontId="2" fillId="0" borderId="0" xfId="0" applyNumberFormat="1" applyFont="1" applyFill="1" applyProtection="1">
      <alignment vertical="center"/>
      <protection locked="0"/>
    </xf>
    <xf numFmtId="38" fontId="13" fillId="5" borderId="0" xfId="1" applyFont="1" applyFill="1" applyBorder="1" applyAlignment="1" applyProtection="1">
      <alignment vertical="center" shrinkToFit="1"/>
      <protection locked="0"/>
    </xf>
    <xf numFmtId="38" fontId="13" fillId="0" borderId="13" xfId="1" applyFont="1" applyFill="1" applyBorder="1" applyAlignment="1" applyProtection="1">
      <alignment horizontal="justify"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0" fontId="26" fillId="0" borderId="1" xfId="0" applyFont="1" applyFill="1" applyBorder="1" applyAlignment="1" applyProtection="1">
      <alignment horizontal="left" vertical="center" wrapText="1"/>
      <protection locked="0"/>
    </xf>
    <xf numFmtId="178" fontId="26" fillId="0" borderId="1" xfId="1" applyNumberFormat="1" applyFont="1" applyFill="1" applyBorder="1" applyAlignment="1" applyProtection="1">
      <alignment horizontal="center" vertical="center"/>
      <protection locked="0"/>
    </xf>
    <xf numFmtId="38" fontId="0" fillId="0" borderId="0" xfId="1" applyFont="1" applyProtection="1">
      <alignment vertical="center"/>
      <protection locked="0"/>
    </xf>
    <xf numFmtId="178" fontId="26" fillId="0" borderId="1" xfId="0" applyNumberFormat="1" applyFont="1" applyFill="1" applyBorder="1" applyAlignment="1" applyProtection="1">
      <alignment horizontal="center" vertical="center" wrapText="1"/>
      <protection locked="0"/>
    </xf>
    <xf numFmtId="38" fontId="0" fillId="0" borderId="0" xfId="0" applyNumberFormat="1" applyProtection="1">
      <alignment vertical="center"/>
      <protection locked="0"/>
    </xf>
    <xf numFmtId="38" fontId="26" fillId="0" borderId="1" xfId="1" applyFont="1" applyFill="1" applyBorder="1" applyAlignment="1" applyProtection="1">
      <alignment horizontal="center"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21" fillId="0" borderId="0" xfId="0" applyFont="1" applyFill="1" applyBorder="1" applyAlignment="1" applyProtection="1">
      <alignment horizontal="center" vertical="center" wrapText="1"/>
      <protection locked="0"/>
    </xf>
    <xf numFmtId="0" fontId="32" fillId="0" borderId="0" xfId="0" applyFont="1" applyBorder="1" applyProtection="1">
      <alignment vertical="center"/>
      <protection locked="0"/>
    </xf>
    <xf numFmtId="0" fontId="0" fillId="0" borderId="0" xfId="0" applyAlignment="1" applyProtection="1">
      <alignment horizontal="center" vertical="center"/>
      <protection locked="0"/>
    </xf>
    <xf numFmtId="0" fontId="21" fillId="0" borderId="0" xfId="0" applyFont="1" applyFill="1" applyBorder="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Font="1" applyBorder="1" applyAlignment="1" applyProtection="1">
      <alignment horizontal="left" vertical="center"/>
      <protection locked="0"/>
    </xf>
    <xf numFmtId="0" fontId="0" fillId="0" borderId="9" xfId="0" applyBorder="1" applyProtection="1">
      <alignment vertical="center"/>
      <protection locked="0"/>
    </xf>
    <xf numFmtId="0" fontId="0" fillId="0" borderId="1" xfId="0" applyBorder="1" applyAlignment="1" applyProtection="1">
      <alignment horizontal="left" vertical="center"/>
      <protection locked="0"/>
    </xf>
    <xf numFmtId="0" fontId="0" fillId="0" borderId="1" xfId="0" applyBorder="1" applyProtection="1">
      <alignment vertical="center"/>
      <protection locked="0"/>
    </xf>
    <xf numFmtId="38" fontId="23" fillId="0" borderId="1" xfId="1" applyFont="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38" fontId="20" fillId="0" borderId="1" xfId="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38" fontId="20" fillId="0" borderId="2"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7" fillId="0" borderId="0" xfId="0" applyFont="1" applyBorder="1" applyAlignment="1" applyProtection="1">
      <alignment horizontal="left" vertical="center"/>
      <protection locked="0"/>
    </xf>
    <xf numFmtId="0" fontId="6" fillId="0" borderId="0" xfId="0" applyFont="1" applyBorder="1" applyProtection="1">
      <alignment vertical="center"/>
      <protection locked="0"/>
    </xf>
    <xf numFmtId="0" fontId="2" fillId="0" borderId="0" xfId="0" applyFont="1" applyBorder="1" applyProtection="1">
      <alignment vertical="center"/>
      <protection locked="0"/>
    </xf>
    <xf numFmtId="176" fontId="6" fillId="0" borderId="0" xfId="0" applyNumberFormat="1" applyFont="1" applyBorder="1" applyProtection="1">
      <alignment vertical="center"/>
      <protection locked="0"/>
    </xf>
    <xf numFmtId="0" fontId="6" fillId="0" borderId="0" xfId="0" applyFont="1" applyBorder="1" applyAlignment="1" applyProtection="1">
      <alignment horizontal="right" vertical="center"/>
      <protection locked="0"/>
    </xf>
    <xf numFmtId="0" fontId="35" fillId="0" borderId="0" xfId="0" applyFont="1" applyBorder="1" applyProtection="1">
      <alignment vertical="center"/>
      <protection locked="0"/>
    </xf>
    <xf numFmtId="176" fontId="7" fillId="0" borderId="0" xfId="0" applyNumberFormat="1" applyFont="1" applyFill="1" applyBorder="1" applyAlignment="1" applyProtection="1">
      <alignment vertical="center" shrinkToFit="1"/>
      <protection locked="0"/>
    </xf>
    <xf numFmtId="0" fontId="28" fillId="0" borderId="0" xfId="0" applyFont="1" applyFill="1" applyBorder="1" applyAlignment="1" applyProtection="1">
      <alignment horizontal="left" vertical="center"/>
      <protection locked="0"/>
    </xf>
    <xf numFmtId="177" fontId="27" fillId="0" borderId="0" xfId="2" applyNumberFormat="1" applyFont="1" applyFill="1" applyBorder="1" applyAlignment="1" applyProtection="1">
      <alignment vertical="center" shrinkToFit="1"/>
      <protection locked="0"/>
    </xf>
    <xf numFmtId="177" fontId="21" fillId="0" borderId="1" xfId="2" applyNumberFormat="1" applyFont="1" applyFill="1" applyBorder="1" applyAlignment="1" applyProtection="1">
      <alignment horizontal="center" vertical="center" shrinkToFit="1"/>
      <protection locked="0"/>
    </xf>
    <xf numFmtId="38" fontId="2" fillId="0" borderId="0" xfId="1" applyFont="1" applyProtection="1">
      <alignment vertical="center"/>
      <protection locked="0"/>
    </xf>
    <xf numFmtId="9" fontId="2" fillId="0" borderId="0" xfId="2" applyFont="1" applyFill="1" applyBorder="1" applyProtection="1">
      <alignment vertical="center"/>
      <protection locked="0"/>
    </xf>
    <xf numFmtId="38" fontId="2" fillId="0" borderId="0" xfId="1" applyFont="1" applyFill="1" applyProtection="1">
      <alignment vertical="center"/>
      <protection locked="0"/>
    </xf>
    <xf numFmtId="0" fontId="4" fillId="0" borderId="0" xfId="0" applyFont="1" applyFill="1" applyBorder="1" applyAlignment="1" applyProtection="1">
      <alignment horizontal="center" vertical="center"/>
      <protection locked="0"/>
    </xf>
    <xf numFmtId="179" fontId="13" fillId="6" borderId="0" xfId="1" applyNumberFormat="1" applyFont="1" applyFill="1" applyBorder="1" applyAlignment="1" applyProtection="1">
      <alignment vertical="center" shrinkToFit="1"/>
      <protection locked="0"/>
    </xf>
    <xf numFmtId="179" fontId="13" fillId="5" borderId="3" xfId="1" applyNumberFormat="1" applyFont="1" applyFill="1" applyBorder="1" applyAlignment="1" applyProtection="1">
      <alignment vertical="center" shrinkToFit="1"/>
      <protection locked="0"/>
    </xf>
    <xf numFmtId="179" fontId="13" fillId="5" borderId="11" xfId="1" applyNumberFormat="1" applyFont="1" applyFill="1" applyBorder="1" applyAlignment="1" applyProtection="1">
      <alignment vertical="center" shrinkToFit="1"/>
      <protection locked="0"/>
    </xf>
    <xf numFmtId="179" fontId="13" fillId="5" borderId="0" xfId="1" applyNumberFormat="1" applyFont="1" applyFill="1" applyBorder="1" applyAlignment="1" applyProtection="1">
      <alignment vertical="center" shrinkToFit="1"/>
      <protection locked="0"/>
    </xf>
    <xf numFmtId="179" fontId="13" fillId="5" borderId="6" xfId="1" applyNumberFormat="1" applyFont="1" applyFill="1" applyBorder="1" applyAlignment="1" applyProtection="1">
      <alignment vertical="center" shrinkToFit="1"/>
      <protection locked="0"/>
    </xf>
    <xf numFmtId="38" fontId="13" fillId="4" borderId="13" xfId="1" applyFont="1" applyFill="1" applyBorder="1" applyAlignment="1" applyProtection="1">
      <alignment horizontal="center" vertical="center" wrapText="1"/>
    </xf>
    <xf numFmtId="177" fontId="15" fillId="2" borderId="1" xfId="2" applyNumberFormat="1"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178" fontId="26" fillId="0" borderId="2" xfId="1" applyNumberFormat="1" applyFont="1" applyFill="1" applyBorder="1" applyAlignment="1" applyProtection="1">
      <alignment vertical="center"/>
      <protection locked="0"/>
    </xf>
    <xf numFmtId="178" fontId="26" fillId="0" borderId="1" xfId="1" applyNumberFormat="1" applyFont="1" applyFill="1" applyBorder="1" applyAlignment="1" applyProtection="1">
      <alignment vertical="center"/>
      <protection locked="0"/>
    </xf>
    <xf numFmtId="177" fontId="27" fillId="2" borderId="1" xfId="2" applyNumberFormat="1" applyFont="1" applyFill="1" applyBorder="1" applyAlignment="1" applyProtection="1">
      <alignment vertical="center"/>
    </xf>
    <xf numFmtId="0" fontId="28" fillId="0" borderId="0" xfId="0" applyFont="1" applyAlignment="1">
      <alignment horizontal="left" vertical="center"/>
    </xf>
    <xf numFmtId="177" fontId="21" fillId="2" borderId="4" xfId="2" applyNumberFormat="1" applyFont="1" applyFill="1" applyBorder="1" applyAlignment="1" applyProtection="1">
      <alignment vertical="center" shrinkToFit="1"/>
    </xf>
    <xf numFmtId="0" fontId="0" fillId="0" borderId="1" xfId="0" applyBorder="1" applyAlignment="1" applyProtection="1">
      <alignment horizontal="left" vertical="center" wrapText="1"/>
      <protection locked="0"/>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shrinkToFit="1"/>
      <protection locked="0"/>
    </xf>
    <xf numFmtId="38" fontId="14" fillId="5" borderId="12" xfId="1" applyFont="1" applyFill="1" applyBorder="1" applyAlignment="1" applyProtection="1">
      <alignment horizontal="left" vertical="center" shrinkToFit="1"/>
      <protection locked="0"/>
    </xf>
    <xf numFmtId="38" fontId="14" fillId="5" borderId="7" xfId="1" applyFont="1" applyFill="1" applyBorder="1" applyAlignment="1" applyProtection="1">
      <alignment horizontal="left" vertical="center" shrinkToFit="1"/>
      <protection locked="0"/>
    </xf>
    <xf numFmtId="38" fontId="14" fillId="5" borderId="15" xfId="1" applyFont="1" applyFill="1" applyBorder="1" applyAlignment="1" applyProtection="1">
      <alignment horizontal="left" vertical="center" shrinkToFit="1"/>
      <protection locked="0"/>
    </xf>
    <xf numFmtId="38" fontId="14" fillId="5" borderId="13" xfId="1" applyFont="1" applyFill="1" applyBorder="1" applyAlignment="1" applyProtection="1">
      <alignment horizontal="left" vertical="center" shrinkToFit="1"/>
      <protection locked="0"/>
    </xf>
    <xf numFmtId="38" fontId="14" fillId="6" borderId="9" xfId="1" applyFont="1" applyFill="1" applyBorder="1" applyAlignment="1" applyProtection="1">
      <alignment horizontal="left" vertical="center" wrapText="1" shrinkToFit="1"/>
      <protection locked="0"/>
    </xf>
    <xf numFmtId="38" fontId="14" fillId="5" borderId="3"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0" fontId="10" fillId="0" borderId="0" xfId="0" applyFont="1" applyBorder="1" applyAlignment="1" applyProtection="1">
      <alignment horizontal="left" vertical="center"/>
    </xf>
    <xf numFmtId="38" fontId="6" fillId="0" borderId="0" xfId="1" applyFont="1" applyAlignment="1" applyProtection="1">
      <alignment horizontal="right" vertical="center"/>
    </xf>
    <xf numFmtId="38" fontId="13" fillId="0" borderId="0" xfId="1" applyFont="1" applyFill="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176" fontId="11" fillId="0" borderId="0" xfId="0" applyNumberFormat="1" applyFont="1" applyProtection="1">
      <alignment vertical="center"/>
    </xf>
    <xf numFmtId="0" fontId="11" fillId="0" borderId="0" xfId="0" applyFont="1" applyAlignment="1" applyProtection="1">
      <alignment horizontal="right" vertical="center"/>
    </xf>
    <xf numFmtId="0" fontId="11" fillId="0" borderId="0" xfId="0" applyFont="1" applyProtection="1">
      <alignment vertical="center"/>
    </xf>
    <xf numFmtId="38" fontId="11" fillId="0" borderId="0" xfId="1" applyFont="1" applyFill="1" applyBorder="1" applyAlignment="1" applyProtection="1">
      <alignment vertical="center"/>
    </xf>
    <xf numFmtId="38" fontId="11" fillId="0" borderId="0" xfId="1" applyFont="1" applyFill="1" applyBorder="1" applyAlignment="1" applyProtection="1">
      <alignment horizontal="center" vertical="center"/>
    </xf>
    <xf numFmtId="0" fontId="17" fillId="3" borderId="1" xfId="0"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176" fontId="13" fillId="0" borderId="0" xfId="0" applyNumberFormat="1" applyFont="1" applyProtection="1">
      <alignment vertical="center"/>
    </xf>
    <xf numFmtId="0" fontId="13" fillId="0" borderId="0" xfId="0" applyFont="1" applyAlignment="1" applyProtection="1">
      <alignment horizontal="right" vertical="center"/>
    </xf>
    <xf numFmtId="0" fontId="13" fillId="0" borderId="0" xfId="0" applyFont="1" applyProtection="1">
      <alignment vertical="center"/>
    </xf>
    <xf numFmtId="38" fontId="13" fillId="0" borderId="0" xfId="1" applyFont="1" applyFill="1" applyBorder="1" applyAlignment="1" applyProtection="1">
      <alignment horizontal="center" vertical="center"/>
    </xf>
    <xf numFmtId="38" fontId="13" fillId="4" borderId="7" xfId="1" applyFont="1" applyFill="1" applyBorder="1" applyAlignment="1" applyProtection="1">
      <alignment horizontal="center" vertical="center"/>
    </xf>
    <xf numFmtId="38" fontId="10" fillId="5" borderId="4" xfId="1" applyFont="1" applyFill="1" applyBorder="1" applyAlignment="1" applyProtection="1">
      <alignment horizontal="justify" vertical="center" shrinkToFit="1"/>
    </xf>
    <xf numFmtId="38" fontId="13" fillId="0" borderId="6" xfId="1" applyFont="1" applyFill="1" applyBorder="1" applyAlignment="1" applyProtection="1">
      <alignment horizontal="justify" vertical="center" shrinkToFit="1"/>
    </xf>
    <xf numFmtId="38" fontId="13" fillId="2" borderId="14" xfId="1" applyFont="1" applyFill="1" applyBorder="1" applyAlignment="1" applyProtection="1">
      <alignment vertical="center" shrinkToFit="1"/>
      <protection locked="0"/>
    </xf>
    <xf numFmtId="38" fontId="13" fillId="2" borderId="9" xfId="1" applyFont="1" applyFill="1" applyBorder="1" applyAlignment="1" applyProtection="1">
      <alignment vertical="center" shrinkToFit="1"/>
      <protection locked="0"/>
    </xf>
    <xf numFmtId="38" fontId="13" fillId="2" borderId="15" xfId="1" applyFont="1" applyFill="1" applyBorder="1" applyAlignment="1" applyProtection="1">
      <alignment vertical="center" shrinkToFit="1"/>
      <protection locked="0"/>
    </xf>
    <xf numFmtId="38" fontId="13" fillId="2" borderId="13" xfId="1" applyFont="1" applyFill="1" applyBorder="1" applyAlignment="1" applyProtection="1">
      <alignment vertical="center" shrinkToFit="1"/>
      <protection locked="0"/>
    </xf>
    <xf numFmtId="38" fontId="13" fillId="2" borderId="11" xfId="1" applyFont="1" applyFill="1" applyBorder="1" applyAlignment="1" applyProtection="1">
      <alignment vertical="center" shrinkToFit="1"/>
      <protection locked="0"/>
    </xf>
    <xf numFmtId="38" fontId="13" fillId="2" borderId="0" xfId="1" applyFont="1" applyFill="1" applyBorder="1" applyAlignment="1" applyProtection="1">
      <alignment vertical="center" shrinkToFit="1"/>
      <protection locked="0"/>
    </xf>
    <xf numFmtId="38" fontId="10" fillId="2" borderId="15" xfId="1" applyFont="1" applyFill="1" applyBorder="1" applyAlignment="1" applyProtection="1">
      <alignment vertical="center" shrinkToFit="1"/>
      <protection locked="0"/>
    </xf>
    <xf numFmtId="38" fontId="10" fillId="2" borderId="13" xfId="1" applyFont="1" applyFill="1" applyBorder="1" applyAlignment="1" applyProtection="1">
      <alignment vertical="center" shrinkToFit="1"/>
      <protection locked="0"/>
    </xf>
    <xf numFmtId="38" fontId="10" fillId="2" borderId="14" xfId="1" applyFont="1" applyFill="1" applyBorder="1" applyAlignment="1" applyProtection="1">
      <alignment vertical="center" shrinkToFit="1"/>
      <protection locked="0"/>
    </xf>
    <xf numFmtId="38" fontId="13" fillId="2" borderId="6" xfId="1" applyFont="1" applyFill="1" applyBorder="1" applyAlignment="1" applyProtection="1">
      <alignment vertical="center" shrinkToFit="1"/>
      <protection locked="0"/>
    </xf>
    <xf numFmtId="0" fontId="8" fillId="0" borderId="3" xfId="0" applyFont="1" applyBorder="1" applyAlignment="1" applyProtection="1">
      <alignment horizontal="left" vertical="center"/>
      <protection locked="0"/>
    </xf>
    <xf numFmtId="0" fontId="5" fillId="0" borderId="0" xfId="0" applyFont="1" applyAlignment="1" applyProtection="1">
      <alignment vertical="center"/>
    </xf>
    <xf numFmtId="0" fontId="42" fillId="0" borderId="0" xfId="0" applyFont="1" applyAlignment="1" applyProtection="1">
      <alignment horizontal="right" vertical="center"/>
    </xf>
    <xf numFmtId="0" fontId="8" fillId="0" borderId="0" xfId="0" applyFont="1" applyBorder="1" applyAlignment="1" applyProtection="1">
      <alignment horizontal="left" vertical="center"/>
      <protection locked="0"/>
    </xf>
    <xf numFmtId="0" fontId="6" fillId="0" borderId="1" xfId="0" applyFont="1" applyFill="1" applyBorder="1" applyAlignment="1" applyProtection="1">
      <alignment vertical="center" wrapText="1"/>
    </xf>
    <xf numFmtId="0" fontId="32" fillId="0" borderId="1" xfId="0" applyFont="1" applyFill="1" applyBorder="1" applyAlignment="1" applyProtection="1">
      <alignment vertical="center"/>
    </xf>
    <xf numFmtId="38" fontId="0" fillId="0" borderId="1" xfId="1" applyFont="1" applyBorder="1" applyAlignment="1" applyProtection="1">
      <alignment horizontal="center" vertical="center" wrapText="1"/>
      <protection locked="0"/>
    </xf>
    <xf numFmtId="0" fontId="13" fillId="0" borderId="0" xfId="0" applyFont="1" applyBorder="1" applyAlignment="1" applyProtection="1">
      <alignment horizontal="left" vertical="center"/>
    </xf>
    <xf numFmtId="0" fontId="6" fillId="3" borderId="1" xfId="0" applyFont="1" applyFill="1" applyBorder="1" applyAlignment="1" applyProtection="1">
      <alignment horizontal="center" vertical="center"/>
    </xf>
    <xf numFmtId="0" fontId="21" fillId="0" borderId="0" xfId="0" applyFont="1" applyFill="1" applyBorder="1" applyAlignment="1" applyProtection="1">
      <alignment horizontal="left" vertical="top" wrapText="1"/>
    </xf>
    <xf numFmtId="0" fontId="8" fillId="0" borderId="6"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6" fillId="0" borderId="1" xfId="0" applyFont="1" applyFill="1" applyBorder="1" applyAlignment="1" applyProtection="1">
      <alignment horizontal="left" vertical="center"/>
    </xf>
    <xf numFmtId="0" fontId="29" fillId="3" borderId="12" xfId="0" applyFont="1" applyFill="1" applyBorder="1" applyAlignment="1" applyProtection="1">
      <alignment horizontal="center" vertical="center"/>
    </xf>
    <xf numFmtId="0" fontId="29" fillId="3" borderId="10" xfId="0" applyFont="1" applyFill="1" applyBorder="1" applyAlignment="1" applyProtection="1">
      <alignment horizontal="center" vertical="center"/>
    </xf>
    <xf numFmtId="0" fontId="8" fillId="0" borderId="3" xfId="0" applyFont="1" applyBorder="1" applyAlignment="1" applyProtection="1">
      <alignment horizontal="left" vertical="center"/>
      <protection locked="0"/>
    </xf>
    <xf numFmtId="0" fontId="6" fillId="0" borderId="4"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0" fillId="0" borderId="11" xfId="0"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5"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0" fillId="0" borderId="0" xfId="0" applyBorder="1" applyAlignment="1" applyProtection="1">
      <alignment horizontal="left" vertical="center" wrapText="1"/>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0" fillId="0" borderId="0" xfId="0" applyBorder="1" applyAlignment="1" applyProtection="1">
      <alignment horizontal="left" vertical="center"/>
    </xf>
    <xf numFmtId="0" fontId="34" fillId="0" borderId="4" xfId="0" applyFont="1" applyFill="1" applyBorder="1" applyAlignment="1" applyProtection="1">
      <alignment horizontal="left" vertical="center" wrapText="1"/>
    </xf>
    <xf numFmtId="0" fontId="34" fillId="0" borderId="2" xfId="0" applyFont="1" applyFill="1" applyBorder="1" applyAlignment="1" applyProtection="1">
      <alignment horizontal="left" vertical="center" wrapText="1"/>
    </xf>
    <xf numFmtId="0" fontId="0" fillId="0" borderId="0" xfId="0" applyBorder="1" applyAlignment="1" applyProtection="1">
      <alignment horizontal="left" vertical="top"/>
    </xf>
    <xf numFmtId="0" fontId="21" fillId="0" borderId="1" xfId="0" applyFont="1" applyFill="1" applyBorder="1" applyAlignment="1" applyProtection="1">
      <alignment horizontal="left" vertical="center" wrapText="1"/>
    </xf>
    <xf numFmtId="0" fontId="21" fillId="0" borderId="1" xfId="0" applyFont="1" applyFill="1" applyBorder="1" applyAlignment="1" applyProtection="1">
      <alignment horizontal="center" vertical="center" wrapText="1"/>
    </xf>
    <xf numFmtId="38" fontId="13" fillId="0" borderId="16" xfId="1" applyFont="1" applyFill="1" applyBorder="1" applyAlignment="1" applyProtection="1">
      <alignment horizontal="center" vertical="center" shrinkToFit="1"/>
      <protection locked="0"/>
    </xf>
    <xf numFmtId="38" fontId="13" fillId="0" borderId="18" xfId="1" applyFont="1" applyFill="1" applyBorder="1" applyAlignment="1" applyProtection="1">
      <alignment horizontal="center" vertical="center" shrinkToFit="1"/>
      <protection locked="0"/>
    </xf>
    <xf numFmtId="38" fontId="13" fillId="0" borderId="17" xfId="1"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wrapText="1"/>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3" fillId="4" borderId="1" xfId="1" applyFont="1" applyFill="1" applyBorder="1" applyAlignment="1" applyProtection="1">
      <alignment horizontal="center" vertical="center"/>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39" fillId="2" borderId="1" xfId="0" applyNumberFormat="1" applyFont="1" applyFill="1" applyBorder="1" applyAlignment="1" applyProtection="1">
      <alignment horizontal="center" vertical="center"/>
    </xf>
    <xf numFmtId="0" fontId="39" fillId="2" borderId="1" xfId="0" applyFont="1" applyFill="1" applyBorder="1" applyAlignment="1" applyProtection="1">
      <alignment horizontal="center"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0" fontId="41" fillId="0" borderId="1" xfId="0" applyFont="1" applyFill="1" applyBorder="1" applyAlignment="1" applyProtection="1">
      <alignment horizontal="left" vertical="center" wrapText="1"/>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3" fillId="4" borderId="1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38" fontId="10" fillId="0" borderId="1" xfId="1" applyFont="1" applyFill="1" applyBorder="1" applyAlignment="1" applyProtection="1">
      <alignment horizontal="left" vertical="center" shrinkToFit="1"/>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0" fontId="16" fillId="0" borderId="0" xfId="0" applyFont="1" applyBorder="1" applyAlignment="1" applyProtection="1">
      <alignment horizontal="left" vertical="center"/>
    </xf>
    <xf numFmtId="38" fontId="17" fillId="2" borderId="4" xfId="1" applyFont="1" applyFill="1" applyBorder="1" applyAlignment="1" applyProtection="1">
      <alignment horizontal="center" vertical="center"/>
    </xf>
    <xf numFmtId="38" fontId="17" fillId="2" borderId="3" xfId="1" applyFont="1" applyFill="1" applyBorder="1" applyAlignment="1" applyProtection="1">
      <alignment horizontal="center" vertical="center"/>
    </xf>
    <xf numFmtId="38" fontId="17" fillId="2" borderId="2" xfId="1" applyFont="1" applyFill="1" applyBorder="1" applyAlignment="1" applyProtection="1">
      <alignment horizontal="center" vertical="center"/>
    </xf>
    <xf numFmtId="38" fontId="17" fillId="2" borderId="1" xfId="1" applyFont="1" applyFill="1" applyBorder="1" applyAlignment="1" applyProtection="1">
      <alignment horizontal="center" vertical="center"/>
    </xf>
    <xf numFmtId="0" fontId="17" fillId="3" borderId="4"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0" fontId="31" fillId="0" borderId="4" xfId="0" applyFont="1" applyBorder="1" applyAlignment="1" applyProtection="1">
      <alignment horizontal="left" vertical="center"/>
    </xf>
    <xf numFmtId="0" fontId="31" fillId="0" borderId="3" xfId="0" applyFont="1" applyBorder="1" applyAlignment="1" applyProtection="1">
      <alignment horizontal="left" vertical="center"/>
    </xf>
    <xf numFmtId="0" fontId="31" fillId="0" borderId="2" xfId="0" applyFont="1" applyBorder="1" applyAlignment="1" applyProtection="1">
      <alignment horizontal="left" vertical="center"/>
    </xf>
    <xf numFmtId="0" fontId="31" fillId="0" borderId="1" xfId="0" applyFont="1" applyBorder="1" applyAlignment="1" applyProtection="1">
      <alignment horizontal="left" vertical="center"/>
    </xf>
    <xf numFmtId="38" fontId="8" fillId="6" borderId="4" xfId="1" applyFont="1" applyFill="1" applyBorder="1" applyAlignment="1" applyProtection="1">
      <alignment horizontal="left" vertical="center" shrinkToFit="1"/>
    </xf>
    <xf numFmtId="38" fontId="8" fillId="6" borderId="2" xfId="1" applyFont="1" applyFill="1" applyBorder="1" applyAlignment="1" applyProtection="1">
      <alignment horizontal="left" vertical="center" shrinkToFit="1"/>
    </xf>
    <xf numFmtId="0" fontId="38" fillId="0" borderId="1" xfId="0" applyFont="1" applyBorder="1" applyAlignment="1" applyProtection="1">
      <alignment horizontal="center" vertical="center"/>
      <protection locked="0"/>
    </xf>
    <xf numFmtId="38" fontId="8" fillId="5" borderId="1" xfId="1" applyFont="1" applyFill="1" applyBorder="1" applyAlignment="1" applyProtection="1">
      <alignment horizontal="left" vertical="center" wrapText="1" shrinkToFit="1"/>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177" fontId="15" fillId="2" borderId="4" xfId="2" applyNumberFormat="1" applyFont="1" applyFill="1" applyBorder="1" applyAlignment="1" applyProtection="1">
      <alignment horizontal="center" vertical="center"/>
    </xf>
    <xf numFmtId="177" fontId="15" fillId="2" borderId="3" xfId="2" applyNumberFormat="1" applyFont="1" applyFill="1" applyBorder="1" applyAlignment="1" applyProtection="1">
      <alignment horizontal="center" vertical="center"/>
    </xf>
    <xf numFmtId="177" fontId="15" fillId="2" borderId="2" xfId="2" applyNumberFormat="1" applyFont="1" applyFill="1" applyBorder="1" applyAlignment="1" applyProtection="1">
      <alignment horizontal="center" vertical="center"/>
    </xf>
    <xf numFmtId="177" fontId="15" fillId="2" borderId="1" xfId="2" applyNumberFormat="1" applyFont="1" applyFill="1" applyBorder="1" applyAlignment="1" applyProtection="1">
      <alignment horizontal="center" vertical="center"/>
    </xf>
    <xf numFmtId="38" fontId="6" fillId="0" borderId="0" xfId="1" applyFont="1" applyFill="1" applyBorder="1" applyAlignment="1" applyProtection="1">
      <alignment horizontal="center" vertical="center" shrinkToFit="1"/>
      <protection locked="0"/>
    </xf>
    <xf numFmtId="38" fontId="36"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center" vertical="center" shrinkToFit="1"/>
      <protection locked="0"/>
    </xf>
    <xf numFmtId="38" fontId="13" fillId="4" borderId="7" xfId="1" applyFont="1" applyFill="1" applyBorder="1" applyAlignment="1" applyProtection="1">
      <alignment horizontal="center" vertical="center"/>
    </xf>
    <xf numFmtId="38" fontId="36" fillId="0" borderId="16" xfId="1" applyFont="1" applyFill="1" applyBorder="1" applyAlignment="1" applyProtection="1">
      <alignment horizontal="center" vertical="center" shrinkToFit="1"/>
      <protection locked="0"/>
    </xf>
    <xf numFmtId="38" fontId="36" fillId="0" borderId="18" xfId="1" applyFont="1" applyFill="1" applyBorder="1" applyAlignment="1" applyProtection="1">
      <alignment horizontal="center" vertical="center" shrinkToFit="1"/>
      <protection locked="0"/>
    </xf>
    <xf numFmtId="38" fontId="36" fillId="0" borderId="17" xfId="1" applyFont="1" applyFill="1" applyBorder="1" applyAlignment="1" applyProtection="1">
      <alignment horizontal="center" vertical="center" shrinkToFit="1"/>
      <protection locked="0"/>
    </xf>
    <xf numFmtId="0" fontId="10" fillId="0" borderId="1" xfId="0" applyFont="1" applyBorder="1" applyAlignment="1" applyProtection="1">
      <alignment horizontal="left" vertical="center"/>
    </xf>
    <xf numFmtId="38" fontId="8" fillId="0" borderId="4" xfId="1" applyFont="1" applyFill="1" applyBorder="1" applyAlignment="1" applyProtection="1">
      <alignment horizontal="left" vertical="center" wrapText="1" shrinkToFit="1"/>
    </xf>
    <xf numFmtId="38" fontId="8" fillId="0" borderId="2" xfId="1" applyFont="1" applyFill="1" applyBorder="1" applyAlignment="1" applyProtection="1">
      <alignment horizontal="left" vertical="center" wrapText="1" shrinkToFit="1"/>
    </xf>
  </cellXfs>
  <cellStyles count="3">
    <cellStyle name="パーセント" xfId="2" builtinId="5"/>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12700</xdr:rowOff>
    </xdr:from>
    <xdr:to>
      <xdr:col>5</xdr:col>
      <xdr:colOff>869950</xdr:colOff>
      <xdr:row>11</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2247900" y="309245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8"/>
  <sheetViews>
    <sheetView tabSelected="1" view="pageBreakPreview" zoomScaleNormal="100" zoomScaleSheetLayoutView="100" workbookViewId="0">
      <selection activeCell="L25" sqref="L25"/>
    </sheetView>
  </sheetViews>
  <sheetFormatPr defaultColWidth="9" defaultRowHeight="18" x14ac:dyDescent="0.45"/>
  <cols>
    <col min="1" max="1" width="16.09765625" style="65" customWidth="1"/>
    <col min="2" max="2" width="7.59765625" style="65" customWidth="1"/>
    <col min="3" max="7" width="12.3984375" style="65" customWidth="1"/>
    <col min="8" max="8" width="15.59765625" style="65" customWidth="1"/>
    <col min="9" max="9" width="9" style="65"/>
    <col min="10" max="10" width="9.3984375" style="65" bestFit="1" customWidth="1"/>
    <col min="11" max="12" width="9.19921875" style="65" bestFit="1" customWidth="1"/>
    <col min="13" max="16384" width="9" style="65"/>
  </cols>
  <sheetData>
    <row r="1" spans="1:13" ht="22.2" x14ac:dyDescent="0.45">
      <c r="A1" s="243" t="s">
        <v>97</v>
      </c>
      <c r="B1" s="243"/>
      <c r="C1" s="243"/>
      <c r="D1" s="243"/>
      <c r="E1" s="243"/>
      <c r="G1" s="244" t="s">
        <v>85</v>
      </c>
    </row>
    <row r="2" spans="1:13" ht="22.2" x14ac:dyDescent="0.45">
      <c r="A2" s="249" t="s">
        <v>98</v>
      </c>
      <c r="B2" s="249"/>
      <c r="C2" s="249"/>
      <c r="D2" s="249"/>
      <c r="E2" s="249"/>
      <c r="F2" s="249"/>
      <c r="G2" s="249"/>
      <c r="H2" s="71"/>
      <c r="I2" s="72"/>
      <c r="J2" s="72"/>
      <c r="K2" s="73"/>
      <c r="L2" s="72"/>
      <c r="M2" s="72"/>
    </row>
    <row r="3" spans="1:13" ht="15" customHeight="1" x14ac:dyDescent="0.45">
      <c r="A3" s="165"/>
      <c r="B3" s="67"/>
      <c r="C3" s="67"/>
      <c r="D3" s="68"/>
      <c r="E3" s="69"/>
      <c r="F3" s="69"/>
      <c r="G3" s="70"/>
      <c r="H3" s="71"/>
      <c r="I3" s="72"/>
      <c r="J3" s="72"/>
      <c r="K3" s="73"/>
      <c r="L3" s="72"/>
      <c r="M3" s="72"/>
    </row>
    <row r="4" spans="1:13" ht="20.100000000000001" customHeight="1" x14ac:dyDescent="0.45">
      <c r="A4" s="14" t="s">
        <v>0</v>
      </c>
      <c r="B4" s="252"/>
      <c r="C4" s="252"/>
      <c r="D4" s="253"/>
      <c r="E4" s="253"/>
      <c r="F4" s="253"/>
      <c r="G4" s="253"/>
      <c r="H4" s="71"/>
      <c r="I4" s="72"/>
      <c r="J4" s="72"/>
      <c r="K4" s="73"/>
      <c r="L4" s="72"/>
      <c r="M4" s="72"/>
    </row>
    <row r="5" spans="1:13" s="167" customFormat="1" ht="20.100000000000001" customHeight="1" x14ac:dyDescent="0.45">
      <c r="A5" s="14" t="s">
        <v>35</v>
      </c>
      <c r="B5" s="257"/>
      <c r="C5" s="257"/>
      <c r="D5" s="257"/>
      <c r="E5" s="257"/>
      <c r="F5" s="257"/>
      <c r="G5" s="257"/>
      <c r="H5" s="166"/>
      <c r="I5" s="72"/>
      <c r="J5" s="72"/>
      <c r="K5" s="73"/>
      <c r="L5" s="72"/>
      <c r="M5" s="72"/>
    </row>
    <row r="6" spans="1:13" s="167" customFormat="1" ht="20.100000000000001" customHeight="1" x14ac:dyDescent="0.45">
      <c r="A6" s="15" t="s">
        <v>74</v>
      </c>
      <c r="B6" s="245"/>
      <c r="C6" s="242"/>
      <c r="D6" s="242"/>
      <c r="E6" s="242"/>
      <c r="F6" s="242"/>
      <c r="G6" s="242"/>
      <c r="H6" s="166"/>
      <c r="I6" s="72"/>
      <c r="J6" s="72"/>
      <c r="K6" s="73"/>
      <c r="L6" s="72"/>
      <c r="M6" s="72"/>
    </row>
    <row r="7" spans="1:13" s="167" customFormat="1" ht="20.100000000000001" customHeight="1" x14ac:dyDescent="0.45">
      <c r="A7" s="15" t="s">
        <v>73</v>
      </c>
      <c r="B7" s="245"/>
      <c r="C7" s="242"/>
      <c r="D7" s="242"/>
      <c r="E7" s="242"/>
      <c r="F7" s="242"/>
      <c r="G7" s="242"/>
      <c r="H7" s="166"/>
      <c r="I7" s="72"/>
      <c r="J7" s="72"/>
      <c r="K7" s="73"/>
      <c r="L7" s="72"/>
      <c r="M7" s="72"/>
    </row>
    <row r="8" spans="1:13" s="167" customFormat="1" ht="12.75" customHeight="1" x14ac:dyDescent="0.45">
      <c r="A8" s="66"/>
      <c r="B8" s="67"/>
      <c r="C8" s="67"/>
      <c r="D8" s="68"/>
      <c r="E8" s="168"/>
      <c r="F8" s="168"/>
      <c r="G8" s="169"/>
      <c r="H8" s="166"/>
      <c r="I8" s="72"/>
      <c r="J8" s="72"/>
      <c r="K8" s="73"/>
      <c r="L8" s="72"/>
      <c r="M8" s="72"/>
    </row>
    <row r="9" spans="1:13" ht="19.8" x14ac:dyDescent="0.45">
      <c r="A9" s="15" t="s">
        <v>1</v>
      </c>
      <c r="B9" s="67"/>
      <c r="C9" s="67"/>
      <c r="D9" s="68"/>
      <c r="E9" s="69"/>
      <c r="F9" s="69"/>
      <c r="G9" s="70"/>
      <c r="H9" s="71"/>
      <c r="I9" s="72"/>
      <c r="J9" s="72"/>
      <c r="K9" s="73"/>
      <c r="L9" s="72"/>
      <c r="M9" s="72"/>
    </row>
    <row r="10" spans="1:13" ht="24.75" customHeight="1" x14ac:dyDescent="0.45">
      <c r="A10" s="255"/>
      <c r="B10" s="256"/>
      <c r="C10" s="38" t="s">
        <v>87</v>
      </c>
      <c r="D10" s="16" t="s">
        <v>88</v>
      </c>
      <c r="E10" s="16" t="s">
        <v>89</v>
      </c>
      <c r="F10" s="16" t="s">
        <v>90</v>
      </c>
      <c r="G10" s="49" t="s">
        <v>2</v>
      </c>
      <c r="H10" s="170"/>
      <c r="I10" s="73"/>
      <c r="J10" s="72"/>
      <c r="K10" s="72"/>
      <c r="L10" s="72"/>
      <c r="M10" s="72"/>
    </row>
    <row r="11" spans="1:13" ht="24.75" customHeight="1" x14ac:dyDescent="0.45">
      <c r="A11" s="254" t="s">
        <v>94</v>
      </c>
      <c r="B11" s="254"/>
      <c r="C11" s="51">
        <f>'様式４-3'!C5+'様式４-3'!C6</f>
        <v>0</v>
      </c>
      <c r="D11" s="52">
        <f>'様式４-3'!D5+'様式４-3'!D6</f>
        <v>0</v>
      </c>
      <c r="E11" s="52">
        <f>'様式４-3'!E5+'様式４-3'!E6</f>
        <v>0</v>
      </c>
      <c r="F11" s="52">
        <f>'様式４-3'!F5+'様式４-3'!F6</f>
        <v>0</v>
      </c>
      <c r="G11" s="52">
        <f>SUM(C11:F11)</f>
        <v>0</v>
      </c>
      <c r="H11" s="167"/>
      <c r="I11" s="171"/>
      <c r="J11" s="171"/>
      <c r="K11" s="72"/>
      <c r="L11" s="72"/>
      <c r="M11" s="72"/>
    </row>
    <row r="12" spans="1:13" ht="24.75" customHeight="1" x14ac:dyDescent="0.45">
      <c r="A12" s="254" t="s">
        <v>3</v>
      </c>
      <c r="B12" s="254"/>
      <c r="C12" s="53">
        <f>'様式４-2'!C9</f>
        <v>0</v>
      </c>
      <c r="D12" s="52">
        <f>'様式４-2'!C14</f>
        <v>0</v>
      </c>
      <c r="E12" s="52">
        <f>'様式４-2'!C19</f>
        <v>0</v>
      </c>
      <c r="F12" s="52">
        <f>'様式４-2'!C24</f>
        <v>0</v>
      </c>
      <c r="G12" s="52">
        <f>SUM(C12:F12)</f>
        <v>0</v>
      </c>
      <c r="H12" s="167"/>
      <c r="I12" s="73"/>
      <c r="J12" s="72"/>
      <c r="K12" s="72"/>
      <c r="L12" s="72"/>
      <c r="M12" s="72"/>
    </row>
    <row r="13" spans="1:13" ht="24.75" customHeight="1" x14ac:dyDescent="0.45">
      <c r="A13" s="254" t="s">
        <v>4</v>
      </c>
      <c r="B13" s="254"/>
      <c r="C13" s="54">
        <f>C11+C12</f>
        <v>0</v>
      </c>
      <c r="D13" s="54">
        <f>D11+D12</f>
        <v>0</v>
      </c>
      <c r="E13" s="54">
        <f>E11+E12</f>
        <v>0</v>
      </c>
      <c r="F13" s="54">
        <f>F11+F12</f>
        <v>0</v>
      </c>
      <c r="G13" s="54">
        <f>G11+G12</f>
        <v>0</v>
      </c>
      <c r="I13" s="73"/>
      <c r="J13" s="72"/>
      <c r="K13" s="72"/>
      <c r="L13" s="72"/>
      <c r="M13" s="72"/>
    </row>
    <row r="14" spans="1:13" ht="24.75" customHeight="1" x14ac:dyDescent="0.45">
      <c r="A14" s="254" t="s">
        <v>5</v>
      </c>
      <c r="B14" s="254"/>
      <c r="C14" s="191" t="e">
        <f>C11/C13</f>
        <v>#DIV/0!</v>
      </c>
      <c r="D14" s="191" t="e">
        <f t="shared" ref="D14:G14" si="0">D11/D13</f>
        <v>#DIV/0!</v>
      </c>
      <c r="E14" s="191" t="e">
        <f t="shared" si="0"/>
        <v>#DIV/0!</v>
      </c>
      <c r="F14" s="191" t="e">
        <f t="shared" si="0"/>
        <v>#DIV/0!</v>
      </c>
      <c r="G14" s="191" t="e">
        <f t="shared" si="0"/>
        <v>#DIV/0!</v>
      </c>
      <c r="I14" s="73"/>
      <c r="J14" s="72"/>
      <c r="K14" s="72"/>
      <c r="L14" s="72"/>
      <c r="M14" s="72"/>
    </row>
    <row r="15" spans="1:13" ht="20.100000000000001" customHeight="1" x14ac:dyDescent="0.45">
      <c r="A15" s="190" t="s">
        <v>91</v>
      </c>
      <c r="B15" s="172"/>
      <c r="C15" s="172"/>
      <c r="D15" s="173"/>
      <c r="E15" s="173"/>
      <c r="F15" s="173"/>
      <c r="G15" s="173"/>
      <c r="I15" s="73"/>
      <c r="J15" s="72"/>
      <c r="K15" s="72"/>
      <c r="L15" s="72"/>
      <c r="M15" s="72"/>
    </row>
    <row r="16" spans="1:13" ht="20.100000000000001" customHeight="1" x14ac:dyDescent="0.45">
      <c r="A16" s="190"/>
      <c r="B16" s="172"/>
      <c r="C16" s="172"/>
      <c r="D16" s="173"/>
      <c r="E16" s="173"/>
      <c r="F16" s="173"/>
      <c r="G16" s="173"/>
      <c r="I16" s="73"/>
      <c r="J16" s="72"/>
      <c r="K16" s="72"/>
      <c r="L16" s="72"/>
      <c r="M16" s="72"/>
    </row>
    <row r="17" spans="1:13" ht="55.5" customHeight="1" x14ac:dyDescent="0.45">
      <c r="A17" s="258" t="s">
        <v>43</v>
      </c>
      <c r="B17" s="259"/>
      <c r="C17" s="259"/>
      <c r="D17" s="259"/>
      <c r="E17" s="259"/>
      <c r="F17" s="260"/>
      <c r="G17" s="174"/>
      <c r="I17" s="73"/>
      <c r="J17" s="72"/>
      <c r="K17" s="72"/>
      <c r="L17" s="72"/>
      <c r="M17" s="72"/>
    </row>
    <row r="18" spans="1:13" ht="20.100000000000001" customHeight="1" x14ac:dyDescent="0.45">
      <c r="A18" s="172"/>
      <c r="B18" s="172"/>
      <c r="C18" s="172"/>
      <c r="D18" s="173"/>
      <c r="E18" s="173"/>
      <c r="F18" s="173"/>
      <c r="G18" s="173"/>
      <c r="I18" s="73"/>
      <c r="J18" s="72"/>
      <c r="K18" s="72"/>
      <c r="L18" s="72"/>
      <c r="M18" s="72"/>
    </row>
    <row r="19" spans="1:13" ht="20.100000000000001" customHeight="1" x14ac:dyDescent="0.45"/>
    <row r="20" spans="1:13" ht="19.5" customHeight="1" x14ac:dyDescent="0.45">
      <c r="A20" s="18" t="s">
        <v>92</v>
      </c>
      <c r="B20" s="2"/>
      <c r="C20" s="2"/>
      <c r="D20" s="2"/>
      <c r="E20" s="2"/>
      <c r="F20" s="2"/>
      <c r="G20" s="2"/>
    </row>
    <row r="21" spans="1:13" ht="24.75" customHeight="1" x14ac:dyDescent="0.45">
      <c r="A21" s="19"/>
      <c r="B21" s="60" t="s">
        <v>38</v>
      </c>
      <c r="C21" s="50" t="s">
        <v>51</v>
      </c>
      <c r="D21" s="16" t="s">
        <v>50</v>
      </c>
      <c r="E21" s="16" t="s">
        <v>23</v>
      </c>
      <c r="F21" s="16" t="s">
        <v>24</v>
      </c>
      <c r="G21" s="49" t="s">
        <v>2</v>
      </c>
      <c r="H21" s="115" t="s">
        <v>48</v>
      </c>
      <c r="I21" s="73"/>
      <c r="J21" s="72"/>
      <c r="K21" s="72"/>
      <c r="L21" s="72"/>
      <c r="M21" s="72"/>
    </row>
    <row r="22" spans="1:13" ht="30" customHeight="1" x14ac:dyDescent="0.45">
      <c r="A22" s="246" t="s">
        <v>93</v>
      </c>
      <c r="B22" s="31" t="e">
        <f>G22/G11</f>
        <v>#DIV/0!</v>
      </c>
      <c r="C22" s="48">
        <f>'様式４-6'!E5</f>
        <v>0</v>
      </c>
      <c r="D22" s="56">
        <f>'様式４-6'!H5</f>
        <v>0</v>
      </c>
      <c r="E22" s="56">
        <f>'様式４-6'!K5</f>
        <v>0</v>
      </c>
      <c r="F22" s="56">
        <f>'様式４-6'!N5</f>
        <v>0</v>
      </c>
      <c r="G22" s="55">
        <f>SUM(C22:F22)</f>
        <v>0</v>
      </c>
      <c r="H22" s="115" t="e">
        <f>IF(B22&gt;5.49%,"ERROR","")</f>
        <v>#DIV/0!</v>
      </c>
      <c r="J22" s="175"/>
      <c r="K22" s="175"/>
      <c r="L22" s="175"/>
    </row>
    <row r="23" spans="1:13" s="130" customFormat="1" ht="20.100000000000001" customHeight="1" x14ac:dyDescent="0.45">
      <c r="A23" s="178"/>
      <c r="B23" s="178"/>
      <c r="C23" s="178"/>
      <c r="D23" s="84"/>
      <c r="E23" s="84"/>
      <c r="F23" s="84"/>
      <c r="G23" s="84"/>
      <c r="H23" s="176"/>
      <c r="J23" s="133"/>
      <c r="K23" s="177"/>
    </row>
    <row r="24" spans="1:13" ht="19.5" customHeight="1" x14ac:dyDescent="0.45">
      <c r="A24" s="18" t="s">
        <v>6</v>
      </c>
      <c r="B24" s="2"/>
      <c r="C24" s="2"/>
      <c r="D24" s="2"/>
      <c r="E24" s="2"/>
      <c r="F24" s="2"/>
      <c r="G24" s="2"/>
      <c r="I24" s="73"/>
      <c r="J24" s="72"/>
      <c r="K24" s="72"/>
      <c r="L24" s="72"/>
      <c r="M24" s="72"/>
    </row>
    <row r="25" spans="1:13" ht="24.75" customHeight="1" x14ac:dyDescent="0.45">
      <c r="A25" s="250"/>
      <c r="B25" s="250"/>
      <c r="C25" s="38" t="s">
        <v>51</v>
      </c>
      <c r="D25" s="16" t="s">
        <v>50</v>
      </c>
      <c r="E25" s="16" t="s">
        <v>23</v>
      </c>
      <c r="F25" s="16" t="s">
        <v>24</v>
      </c>
      <c r="G25" s="17" t="s">
        <v>2</v>
      </c>
      <c r="I25" s="73"/>
      <c r="J25" s="72"/>
      <c r="K25" s="72"/>
      <c r="L25" s="72"/>
      <c r="M25" s="72"/>
    </row>
    <row r="26" spans="1:13" ht="30" customHeight="1" x14ac:dyDescent="0.45">
      <c r="A26" s="254" t="s">
        <v>75</v>
      </c>
      <c r="B26" s="254"/>
      <c r="C26" s="54">
        <f>C11+C22</f>
        <v>0</v>
      </c>
      <c r="D26" s="54">
        <f t="shared" ref="D26:G26" si="1">D11+D22</f>
        <v>0</v>
      </c>
      <c r="E26" s="54">
        <f t="shared" si="1"/>
        <v>0</v>
      </c>
      <c r="F26" s="54">
        <f t="shared" si="1"/>
        <v>0</v>
      </c>
      <c r="G26" s="54">
        <f t="shared" si="1"/>
        <v>0</v>
      </c>
    </row>
    <row r="27" spans="1:13" x14ac:dyDescent="0.45">
      <c r="A27" s="251" t="s">
        <v>104</v>
      </c>
      <c r="B27" s="251"/>
      <c r="C27" s="251"/>
      <c r="D27" s="251"/>
      <c r="E27" s="251"/>
      <c r="F27" s="251"/>
      <c r="G27" s="251"/>
      <c r="H27" s="251"/>
    </row>
    <row r="28" spans="1:13" x14ac:dyDescent="0.45">
      <c r="A28" s="20" t="s">
        <v>7</v>
      </c>
      <c r="B28" s="21"/>
      <c r="C28" s="21"/>
      <c r="D28" s="21"/>
      <c r="E28" s="21"/>
      <c r="F28" s="21"/>
      <c r="G28" s="21"/>
      <c r="H28" s="21"/>
    </row>
  </sheetData>
  <sheetProtection formatCells="0" formatColumns="0" formatRows="0" insertColumns="0" insertRows="0"/>
  <mergeCells count="12">
    <mergeCell ref="A2:G2"/>
    <mergeCell ref="A25:B25"/>
    <mergeCell ref="A27:H27"/>
    <mergeCell ref="B4:G4"/>
    <mergeCell ref="A26:B26"/>
    <mergeCell ref="A12:B12"/>
    <mergeCell ref="A11:B11"/>
    <mergeCell ref="A14:B14"/>
    <mergeCell ref="A13:B13"/>
    <mergeCell ref="A10:B10"/>
    <mergeCell ref="B5:G5"/>
    <mergeCell ref="A17:F17"/>
  </mergeCells>
  <phoneticPr fontId="3"/>
  <dataValidations count="1">
    <dataValidation type="list" allowBlank="1" showInputMessage="1" showErrorMessage="1" sqref="G17" xr:uid="{00000000-0002-0000-0000-000000000000}">
      <formula1>"希望する,希望しない"</formula1>
    </dataValidation>
  </dataValidations>
  <printOptions horizontalCentered="1"/>
  <pageMargins left="0.7" right="0.7" top="0.75" bottom="0.75" header="0.3" footer="0.3"/>
  <pageSetup paperSize="9" scale="94" fitToHeight="0" orientation="portrait" r:id="rId1"/>
  <headerFooter>
    <oddHeader xml:space="preserve">&amp;R&amp;9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7"/>
  <sheetViews>
    <sheetView view="pageBreakPreview" topLeftCell="A5" zoomScale="85" zoomScaleNormal="100" zoomScaleSheetLayoutView="85" workbookViewId="0">
      <selection activeCell="D29" sqref="D29"/>
    </sheetView>
  </sheetViews>
  <sheetFormatPr defaultColWidth="9" defaultRowHeight="18" x14ac:dyDescent="0.45"/>
  <cols>
    <col min="1" max="1" width="3.59765625" style="136" customWidth="1"/>
    <col min="2" max="3" width="20.59765625" style="136" customWidth="1"/>
    <col min="4" max="4" width="18.59765625" style="136" customWidth="1"/>
    <col min="5" max="5" width="21.59765625" style="136" customWidth="1"/>
    <col min="6" max="6" width="15" style="136" customWidth="1"/>
    <col min="7" max="16384" width="9" style="136"/>
  </cols>
  <sheetData>
    <row r="1" spans="1:6" ht="22.2" x14ac:dyDescent="0.45">
      <c r="A1" s="249" t="s">
        <v>99</v>
      </c>
      <c r="B1" s="249"/>
      <c r="C1" s="249"/>
      <c r="D1" s="249"/>
      <c r="E1" s="249"/>
    </row>
    <row r="2" spans="1:6" x14ac:dyDescent="0.45">
      <c r="A2" s="9"/>
      <c r="B2" s="9"/>
      <c r="C2" s="9"/>
      <c r="D2" s="9"/>
      <c r="E2" s="9"/>
    </row>
    <row r="3" spans="1:6" ht="18.75" customHeight="1" x14ac:dyDescent="0.45">
      <c r="A3" s="267" t="s">
        <v>8</v>
      </c>
      <c r="B3" s="267"/>
      <c r="C3" s="267"/>
      <c r="D3" s="267"/>
      <c r="E3" s="267"/>
    </row>
    <row r="4" spans="1:6" ht="72" x14ac:dyDescent="0.45">
      <c r="A4" s="262" t="s">
        <v>9</v>
      </c>
      <c r="B4" s="263"/>
      <c r="C4" s="61" t="s">
        <v>10</v>
      </c>
      <c r="D4" s="61" t="s">
        <v>11</v>
      </c>
      <c r="E4" s="61" t="s">
        <v>36</v>
      </c>
      <c r="F4" s="153" t="s">
        <v>48</v>
      </c>
    </row>
    <row r="5" spans="1:6" x14ac:dyDescent="0.45">
      <c r="A5" s="154"/>
      <c r="B5" s="155"/>
      <c r="C5" s="248"/>
      <c r="D5" s="152"/>
      <c r="E5" s="192"/>
    </row>
    <row r="6" spans="1:6" x14ac:dyDescent="0.45">
      <c r="A6" s="156"/>
      <c r="B6" s="157"/>
      <c r="C6" s="248"/>
      <c r="D6" s="152"/>
      <c r="E6" s="192"/>
    </row>
    <row r="7" spans="1:6" x14ac:dyDescent="0.45">
      <c r="A7" s="156"/>
      <c r="B7" s="157"/>
      <c r="C7" s="248"/>
      <c r="D7" s="152"/>
      <c r="E7" s="192"/>
    </row>
    <row r="8" spans="1:6" x14ac:dyDescent="0.45">
      <c r="A8" s="156"/>
      <c r="B8" s="157"/>
      <c r="C8" s="248"/>
      <c r="D8" s="152"/>
      <c r="E8" s="192"/>
    </row>
    <row r="9" spans="1:6" x14ac:dyDescent="0.45">
      <c r="A9" s="265" t="s">
        <v>52</v>
      </c>
      <c r="B9" s="266"/>
      <c r="C9" s="39">
        <f>SUM(C5:C8)</f>
        <v>0</v>
      </c>
      <c r="D9" s="268"/>
      <c r="E9" s="269"/>
      <c r="F9" s="158" t="str">
        <f>IF(C9=('様式４-3'!C8+'様式４-3'!C9),"","様式3-3と金額が異なります")</f>
        <v/>
      </c>
    </row>
    <row r="10" spans="1:6" ht="20.25" customHeight="1" x14ac:dyDescent="0.45">
      <c r="A10" s="154"/>
      <c r="B10" s="155"/>
      <c r="C10" s="159"/>
      <c r="D10" s="160"/>
      <c r="E10" s="193"/>
    </row>
    <row r="11" spans="1:6" ht="20.25" customHeight="1" x14ac:dyDescent="0.45">
      <c r="A11" s="156"/>
      <c r="B11" s="157"/>
      <c r="C11" s="161"/>
      <c r="D11" s="152"/>
      <c r="E11" s="157"/>
    </row>
    <row r="12" spans="1:6" ht="20.25" customHeight="1" x14ac:dyDescent="0.45">
      <c r="A12" s="156"/>
      <c r="B12" s="157"/>
      <c r="C12" s="161"/>
      <c r="D12" s="162"/>
      <c r="E12" s="157"/>
    </row>
    <row r="13" spans="1:6" ht="20.25" customHeight="1" x14ac:dyDescent="0.45">
      <c r="A13" s="156"/>
      <c r="B13" s="157"/>
      <c r="C13" s="161"/>
      <c r="D13" s="162"/>
      <c r="E13" s="157"/>
    </row>
    <row r="14" spans="1:6" ht="20.25" customHeight="1" x14ac:dyDescent="0.45">
      <c r="A14" s="265" t="s">
        <v>53</v>
      </c>
      <c r="B14" s="266"/>
      <c r="C14" s="32">
        <f>SUM(C10:C13)</f>
        <v>0</v>
      </c>
      <c r="D14" s="268"/>
      <c r="E14" s="269"/>
      <c r="F14" s="153" t="str">
        <f>IF(C14=('様式４-3'!D8+'様式４-3'!D9),"","様式3-3と金額が異なります")</f>
        <v/>
      </c>
    </row>
    <row r="15" spans="1:6" ht="20.25" customHeight="1" x14ac:dyDescent="0.45">
      <c r="A15" s="156"/>
      <c r="B15" s="157"/>
      <c r="C15" s="163"/>
      <c r="D15" s="162"/>
      <c r="E15" s="157"/>
    </row>
    <row r="16" spans="1:6" ht="20.25" customHeight="1" x14ac:dyDescent="0.45">
      <c r="A16" s="156"/>
      <c r="B16" s="157"/>
      <c r="C16" s="163"/>
      <c r="D16" s="162"/>
      <c r="E16" s="157"/>
    </row>
    <row r="17" spans="1:6" ht="20.25" customHeight="1" x14ac:dyDescent="0.45">
      <c r="A17" s="156"/>
      <c r="B17" s="157"/>
      <c r="C17" s="163"/>
      <c r="D17" s="162"/>
      <c r="E17" s="157"/>
    </row>
    <row r="18" spans="1:6" ht="20.100000000000001" customHeight="1" x14ac:dyDescent="0.45">
      <c r="A18" s="156"/>
      <c r="B18" s="157"/>
      <c r="C18" s="163"/>
      <c r="D18" s="162"/>
      <c r="E18" s="157"/>
    </row>
    <row r="19" spans="1:6" ht="20.25" customHeight="1" x14ac:dyDescent="0.45">
      <c r="A19" s="265" t="s">
        <v>25</v>
      </c>
      <c r="B19" s="265"/>
      <c r="C19" s="32">
        <f>SUM(C15:C18)</f>
        <v>0</v>
      </c>
      <c r="D19" s="268"/>
      <c r="E19" s="269"/>
      <c r="F19" s="153" t="str">
        <f>IF(C19=('様式４-3'!E8+'様式４-3'!E9),"","様式3-3と金額が異なります")</f>
        <v/>
      </c>
    </row>
    <row r="20" spans="1:6" ht="20.25" customHeight="1" x14ac:dyDescent="0.45">
      <c r="A20" s="154"/>
      <c r="B20" s="164"/>
      <c r="C20" s="163"/>
      <c r="D20" s="162"/>
      <c r="E20" s="157"/>
    </row>
    <row r="21" spans="1:6" ht="20.25" customHeight="1" x14ac:dyDescent="0.45">
      <c r="A21" s="156"/>
      <c r="B21" s="164"/>
      <c r="C21" s="163"/>
      <c r="D21" s="162"/>
      <c r="E21" s="157"/>
    </row>
    <row r="22" spans="1:6" ht="20.100000000000001" customHeight="1" x14ac:dyDescent="0.45">
      <c r="A22" s="156"/>
      <c r="B22" s="164"/>
      <c r="C22" s="163"/>
      <c r="D22" s="162"/>
      <c r="E22" s="157"/>
    </row>
    <row r="23" spans="1:6" ht="20.25" customHeight="1" x14ac:dyDescent="0.45">
      <c r="A23" s="156"/>
      <c r="B23" s="164"/>
      <c r="C23" s="163"/>
      <c r="D23" s="162"/>
      <c r="E23" s="157"/>
    </row>
    <row r="24" spans="1:6" ht="20.25" customHeight="1" x14ac:dyDescent="0.45">
      <c r="A24" s="265" t="s">
        <v>26</v>
      </c>
      <c r="B24" s="265"/>
      <c r="C24" s="32">
        <f>SUM(C20:C23)</f>
        <v>0</v>
      </c>
      <c r="D24" s="268"/>
      <c r="E24" s="269"/>
      <c r="F24" s="153" t="str">
        <f>IF(C24=('様式４-3'!F8+'様式４-3'!F9),"","様式3-3と金額が異なります")</f>
        <v/>
      </c>
    </row>
    <row r="25" spans="1:6" ht="20.25" customHeight="1" x14ac:dyDescent="0.45">
      <c r="A25" s="264" t="s">
        <v>12</v>
      </c>
      <c r="B25" s="264"/>
      <c r="C25" s="32">
        <f>C9+C14+C19+C24</f>
        <v>0</v>
      </c>
      <c r="D25" s="268"/>
      <c r="E25" s="269"/>
    </row>
    <row r="26" spans="1:6" ht="20.100000000000001" customHeight="1" x14ac:dyDescent="0.45">
      <c r="A26" s="261" t="s">
        <v>68</v>
      </c>
      <c r="B26" s="261"/>
      <c r="C26" s="261"/>
      <c r="D26" s="261"/>
      <c r="E26" s="261"/>
    </row>
    <row r="27" spans="1:6" ht="20.100000000000001" customHeight="1" x14ac:dyDescent="0.45">
      <c r="A27" s="9" t="s">
        <v>69</v>
      </c>
      <c r="B27" s="151"/>
      <c r="C27" s="151"/>
      <c r="D27" s="151"/>
      <c r="E27" s="151"/>
    </row>
  </sheetData>
  <sheetProtection formatCells="0" formatColumns="0" formatRows="0" insertColumns="0" insertRows="0"/>
  <mergeCells count="14">
    <mergeCell ref="A26:E26"/>
    <mergeCell ref="A4:B4"/>
    <mergeCell ref="A25:B25"/>
    <mergeCell ref="A14:B14"/>
    <mergeCell ref="A1:E1"/>
    <mergeCell ref="A3:E3"/>
    <mergeCell ref="A24:B24"/>
    <mergeCell ref="A19:B19"/>
    <mergeCell ref="A9:B9"/>
    <mergeCell ref="D9:E9"/>
    <mergeCell ref="D14:E14"/>
    <mergeCell ref="D19:E19"/>
    <mergeCell ref="D24:E24"/>
    <mergeCell ref="D25:E25"/>
  </mergeCells>
  <phoneticPr fontId="3"/>
  <printOptions horizontalCentered="1"/>
  <pageMargins left="0.7" right="0.7" top="0.75" bottom="0.75" header="0.3" footer="0.3"/>
  <pageSetup paperSize="9" scale="94" fitToHeight="0" orientation="portrait" r:id="rId1"/>
  <headerFooter>
    <oddHeader xml:space="preserve">&amp;R&amp;9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9"/>
  <sheetViews>
    <sheetView view="pageBreakPreview" topLeftCell="A3" zoomScaleNormal="100" zoomScaleSheetLayoutView="100" workbookViewId="0">
      <selection activeCell="C30" sqref="C30"/>
    </sheetView>
  </sheetViews>
  <sheetFormatPr defaultColWidth="9" defaultRowHeight="18" x14ac:dyDescent="0.45"/>
  <cols>
    <col min="1" max="1" width="14" style="136" customWidth="1"/>
    <col min="2" max="2" width="15.19921875" style="136" customWidth="1"/>
    <col min="3" max="7" width="11.5" style="136" customWidth="1"/>
    <col min="8" max="9" width="10.5" style="136" bestFit="1" customWidth="1"/>
    <col min="10" max="10" width="6.8984375" style="136" customWidth="1"/>
    <col min="11" max="11" width="9.5" style="136" bestFit="1" customWidth="1"/>
    <col min="12" max="12" width="9" style="136"/>
    <col min="13" max="13" width="10.8984375" style="136" bestFit="1" customWidth="1"/>
    <col min="14" max="16384" width="9" style="136"/>
  </cols>
  <sheetData>
    <row r="1" spans="1:14" ht="22.2" x14ac:dyDescent="0.45">
      <c r="A1" s="249" t="s">
        <v>100</v>
      </c>
      <c r="B1" s="249"/>
      <c r="C1" s="249"/>
      <c r="D1" s="249"/>
      <c r="E1" s="249"/>
      <c r="F1" s="249"/>
      <c r="G1" s="249"/>
    </row>
    <row r="2" spans="1:14" ht="22.2" x14ac:dyDescent="0.45">
      <c r="A2" s="75"/>
      <c r="B2" s="75"/>
      <c r="C2" s="75"/>
    </row>
    <row r="3" spans="1:14" ht="15" customHeight="1" x14ac:dyDescent="0.45">
      <c r="A3" s="10" t="s">
        <v>30</v>
      </c>
      <c r="B3" s="9"/>
      <c r="C3" s="9"/>
      <c r="D3" s="9"/>
      <c r="E3" s="9"/>
      <c r="F3" s="9"/>
      <c r="G3" s="9"/>
    </row>
    <row r="4" spans="1:14" s="137" customFormat="1" x14ac:dyDescent="0.45">
      <c r="A4" s="60"/>
      <c r="B4" s="60"/>
      <c r="C4" s="40" t="s">
        <v>51</v>
      </c>
      <c r="D4" s="41" t="s">
        <v>50</v>
      </c>
      <c r="E4" s="33" t="s">
        <v>23</v>
      </c>
      <c r="F4" s="33" t="s">
        <v>24</v>
      </c>
      <c r="G4" s="35" t="s">
        <v>2</v>
      </c>
      <c r="J4" s="73"/>
      <c r="K4" s="73"/>
      <c r="L4" s="73"/>
      <c r="M4" s="73"/>
      <c r="N4" s="73"/>
    </row>
    <row r="5" spans="1:14" ht="35.1" customHeight="1" x14ac:dyDescent="0.45">
      <c r="A5" s="25" t="s">
        <v>95</v>
      </c>
      <c r="B5" s="23" t="s">
        <v>76</v>
      </c>
      <c r="C5" s="188"/>
      <c r="D5" s="187"/>
      <c r="E5" s="139"/>
      <c r="F5" s="139"/>
      <c r="G5" s="34">
        <f>SUM(C5:F5)</f>
        <v>0</v>
      </c>
      <c r="H5" s="140"/>
      <c r="I5" s="140"/>
      <c r="J5" s="140"/>
    </row>
    <row r="6" spans="1:14" x14ac:dyDescent="0.45">
      <c r="A6" s="24"/>
      <c r="B6" s="23" t="s">
        <v>28</v>
      </c>
      <c r="C6" s="141"/>
      <c r="D6" s="139"/>
      <c r="E6" s="139"/>
      <c r="F6" s="139"/>
      <c r="G6" s="34">
        <f>SUM(C6:F6)</f>
        <v>0</v>
      </c>
    </row>
    <row r="7" spans="1:14" x14ac:dyDescent="0.45">
      <c r="A7" s="22"/>
      <c r="B7" s="23" t="s">
        <v>29</v>
      </c>
      <c r="C7" s="189" t="e">
        <f>C6/(C5+C6)</f>
        <v>#DIV/0!</v>
      </c>
      <c r="D7" s="189" t="e">
        <f>D6/(D5+D6)</f>
        <v>#DIV/0!</v>
      </c>
      <c r="E7" s="36" t="e">
        <f>E6/(E5+E6)</f>
        <v>#DIV/0!</v>
      </c>
      <c r="F7" s="36" t="e">
        <f>F6/(F5+F6)</f>
        <v>#DIV/0!</v>
      </c>
      <c r="G7" s="36" t="e">
        <f>G6/(G5+G6)</f>
        <v>#DIV/0!</v>
      </c>
      <c r="M7" s="142"/>
    </row>
    <row r="8" spans="1:14" ht="35.1" customHeight="1" x14ac:dyDescent="0.45">
      <c r="A8" s="25" t="s">
        <v>40</v>
      </c>
      <c r="B8" s="23" t="s">
        <v>76</v>
      </c>
      <c r="C8" s="138"/>
      <c r="D8" s="143"/>
      <c r="E8" s="143"/>
      <c r="F8" s="143"/>
      <c r="G8" s="34">
        <f>SUM(C8:F8)</f>
        <v>0</v>
      </c>
    </row>
    <row r="9" spans="1:14" x14ac:dyDescent="0.45">
      <c r="A9" s="24"/>
      <c r="B9" s="23" t="s">
        <v>28</v>
      </c>
      <c r="C9" s="138"/>
      <c r="D9" s="143"/>
      <c r="E9" s="143"/>
      <c r="F9" s="143"/>
      <c r="G9" s="34">
        <f>SUM(C9:F9)</f>
        <v>0</v>
      </c>
      <c r="I9" s="142"/>
    </row>
    <row r="10" spans="1:14" x14ac:dyDescent="0.45">
      <c r="A10" s="22"/>
      <c r="B10" s="23" t="s">
        <v>29</v>
      </c>
      <c r="C10" s="26" t="e">
        <f>C9/(C8+C9)</f>
        <v>#DIV/0!</v>
      </c>
      <c r="D10" s="26" t="e">
        <f>D9/(D8+D9)</f>
        <v>#DIV/0!</v>
      </c>
      <c r="E10" s="26" t="e">
        <f>E9/(E8+E9)</f>
        <v>#DIV/0!</v>
      </c>
      <c r="F10" s="26" t="e">
        <f>F9/(F8+F9)</f>
        <v>#DIV/0!</v>
      </c>
      <c r="G10" s="26" t="e">
        <f>G9/(G8+G9)</f>
        <v>#DIV/0!</v>
      </c>
      <c r="I10" s="142"/>
    </row>
    <row r="11" spans="1:14" s="144" customFormat="1" ht="66" customHeight="1" x14ac:dyDescent="0.45">
      <c r="A11" s="271" t="s">
        <v>42</v>
      </c>
      <c r="B11" s="272"/>
      <c r="C11" s="247"/>
      <c r="D11" s="247"/>
      <c r="E11" s="247"/>
      <c r="F11" s="247"/>
      <c r="G11" s="29" t="e">
        <f>IF(G7&gt;15%,"ERROR","")</f>
        <v>#DIV/0!</v>
      </c>
      <c r="I11" s="145"/>
    </row>
    <row r="12" spans="1:14" ht="20.100000000000001" customHeight="1" x14ac:dyDescent="0.45">
      <c r="A12" s="146"/>
      <c r="B12" s="146"/>
      <c r="C12" s="146"/>
      <c r="D12" s="147"/>
      <c r="E12" s="147"/>
      <c r="F12" s="147"/>
      <c r="G12" s="147"/>
      <c r="I12" s="140"/>
    </row>
    <row r="13" spans="1:14" ht="15" customHeight="1" x14ac:dyDescent="0.45">
      <c r="A13" s="270" t="s">
        <v>77</v>
      </c>
      <c r="B13" s="270"/>
      <c r="C13" s="270"/>
      <c r="D13" s="270"/>
      <c r="E13" s="270"/>
      <c r="F13" s="270"/>
      <c r="G13" s="270"/>
      <c r="I13" s="142"/>
    </row>
    <row r="14" spans="1:14" s="148" customFormat="1" ht="20.100000000000001" customHeight="1" x14ac:dyDescent="0.45">
      <c r="A14" s="275"/>
      <c r="B14" s="275"/>
      <c r="C14" s="40" t="s">
        <v>51</v>
      </c>
      <c r="D14" s="41" t="s">
        <v>50</v>
      </c>
      <c r="E14" s="33" t="s">
        <v>23</v>
      </c>
      <c r="F14" s="33" t="s">
        <v>24</v>
      </c>
      <c r="G14" s="35" t="s">
        <v>2</v>
      </c>
    </row>
    <row r="15" spans="1:14" x14ac:dyDescent="0.45">
      <c r="A15" s="274" t="s">
        <v>78</v>
      </c>
      <c r="B15" s="274"/>
      <c r="C15" s="27">
        <f>C5+C8</f>
        <v>0</v>
      </c>
      <c r="D15" s="27">
        <f>D5+D8</f>
        <v>0</v>
      </c>
      <c r="E15" s="27">
        <f>E5+E8</f>
        <v>0</v>
      </c>
      <c r="F15" s="27">
        <f>F5+F8</f>
        <v>0</v>
      </c>
      <c r="G15" s="27">
        <f>G5+G8</f>
        <v>0</v>
      </c>
      <c r="I15" s="142"/>
    </row>
    <row r="16" spans="1:14" x14ac:dyDescent="0.45">
      <c r="A16" s="274" t="s">
        <v>33</v>
      </c>
      <c r="B16" s="274"/>
      <c r="C16" s="189" t="e">
        <f>C15/(C5+C6+C8+C9)</f>
        <v>#DIV/0!</v>
      </c>
      <c r="D16" s="189" t="e">
        <f>D15/(D5+D6+D8+D9)</f>
        <v>#DIV/0!</v>
      </c>
      <c r="E16" s="36" t="e">
        <f t="shared" ref="E16:F16" si="0">E15/(E5+E6+E8+E9)</f>
        <v>#DIV/0!</v>
      </c>
      <c r="F16" s="36" t="e">
        <f t="shared" si="0"/>
        <v>#DIV/0!</v>
      </c>
      <c r="G16" s="36" t="e">
        <f>G15/(G5+G6+G8+G9)</f>
        <v>#DIV/0!</v>
      </c>
      <c r="I16" s="142"/>
    </row>
    <row r="17" spans="1:9" x14ac:dyDescent="0.45">
      <c r="A17" s="149"/>
      <c r="B17" s="149"/>
      <c r="C17" s="149"/>
      <c r="D17" s="150"/>
      <c r="E17" s="150"/>
      <c r="F17" s="150"/>
      <c r="G17" s="150"/>
      <c r="I17" s="142"/>
    </row>
    <row r="18" spans="1:9" x14ac:dyDescent="0.45">
      <c r="A18" s="273" t="s">
        <v>68</v>
      </c>
      <c r="B18" s="273"/>
      <c r="C18" s="273"/>
      <c r="D18" s="273"/>
      <c r="E18" s="273"/>
    </row>
    <row r="19" spans="1:9" x14ac:dyDescent="0.45">
      <c r="B19" s="151"/>
      <c r="C19" s="151"/>
      <c r="D19" s="151"/>
      <c r="E19" s="151"/>
    </row>
  </sheetData>
  <sheetProtection formatCells="0" formatColumns="0" formatRows="0" insertColumns="0" insertRows="0"/>
  <mergeCells count="7">
    <mergeCell ref="A1:G1"/>
    <mergeCell ref="A13:G13"/>
    <mergeCell ref="A11:B11"/>
    <mergeCell ref="A18:E18"/>
    <mergeCell ref="A15:B15"/>
    <mergeCell ref="A14:B14"/>
    <mergeCell ref="A16:B16"/>
  </mergeCells>
  <phoneticPr fontId="3"/>
  <conditionalFormatting sqref="C7:G7">
    <cfRule type="cellIs" dxfId="0" priority="1" operator="greaterThan">
      <formula>"&lt;15%"</formula>
    </cfRule>
  </conditionalFormatting>
  <dataValidations count="1">
    <dataValidation operator="greaterThan" allowBlank="1" showInputMessage="1" showErrorMessage="1" errorTitle="入力ミス" error="15％以下で設定して下さい。" prompt="最大15％までです。_x000a__x000a_" sqref="C7:D7" xr:uid="{00000000-0002-0000-0200-000000000000}"/>
  </dataValidations>
  <printOptions horizontalCentered="1"/>
  <pageMargins left="0.7" right="0.7" top="0.75" bottom="0.75" header="0.3" footer="0.3"/>
  <pageSetup paperSize="9" scale="82" fitToHeight="0" orientation="portrait" r:id="rId1"/>
  <headerFooter>
    <oddHeader xml:space="preserve">&amp;R&amp;9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53"/>
  <sheetViews>
    <sheetView view="pageBreakPreview" topLeftCell="A30" zoomScale="60" zoomScaleNormal="60" workbookViewId="0">
      <selection activeCell="B10" sqref="B10"/>
    </sheetView>
  </sheetViews>
  <sheetFormatPr defaultColWidth="9" defaultRowHeight="18" x14ac:dyDescent="0.45"/>
  <cols>
    <col min="1" max="1" width="2" style="65" customWidth="1"/>
    <col min="2" max="2" width="18.3984375" style="65" customWidth="1"/>
    <col min="3" max="4" width="17.5" style="65" customWidth="1"/>
    <col min="5" max="5" width="13.09765625" style="65" customWidth="1"/>
    <col min="6" max="6" width="3.59765625" style="65" customWidth="1"/>
    <col min="7" max="8" width="13.09765625" style="65" customWidth="1"/>
    <col min="9" max="9" width="3.59765625" style="65" customWidth="1"/>
    <col min="10" max="11" width="13.09765625" style="65" customWidth="1"/>
    <col min="12" max="12" width="3.59765625" style="65" customWidth="1"/>
    <col min="13" max="14" width="13.09765625" style="65" customWidth="1"/>
    <col min="15" max="15" width="3.59765625" style="65" customWidth="1"/>
    <col min="16" max="16" width="13.09765625" style="65" customWidth="1"/>
    <col min="17" max="17" width="28.09765625" style="65" customWidth="1"/>
    <col min="18" max="18" width="23.09765625" style="65" customWidth="1"/>
    <col min="19" max="16384" width="9" style="65"/>
  </cols>
  <sheetData>
    <row r="1" spans="1:18" ht="28.8" x14ac:dyDescent="0.45">
      <c r="B1" s="64" t="s">
        <v>101</v>
      </c>
      <c r="C1" s="67"/>
      <c r="D1" s="67"/>
      <c r="E1" s="68"/>
      <c r="F1" s="69"/>
      <c r="G1" s="69"/>
      <c r="H1" s="70"/>
      <c r="I1" s="71"/>
      <c r="J1" s="70"/>
      <c r="K1" s="72"/>
      <c r="L1" s="72"/>
      <c r="M1" s="73"/>
      <c r="N1" s="72"/>
    </row>
    <row r="2" spans="1:18" ht="21" customHeight="1" x14ac:dyDescent="0.45">
      <c r="B2" s="129"/>
      <c r="C2" s="67"/>
      <c r="D2" s="67"/>
      <c r="E2" s="68"/>
      <c r="F2" s="69"/>
      <c r="G2" s="69"/>
      <c r="H2" s="70"/>
      <c r="I2" s="71"/>
      <c r="J2" s="70"/>
      <c r="K2" s="72"/>
      <c r="L2" s="72"/>
      <c r="M2" s="73"/>
      <c r="N2" s="72"/>
    </row>
    <row r="3" spans="1:18" s="74" customFormat="1" ht="29.25" customHeight="1" x14ac:dyDescent="0.45">
      <c r="B3" s="45" t="s">
        <v>32</v>
      </c>
      <c r="C3" s="45"/>
      <c r="D3" s="45"/>
      <c r="E3" s="45"/>
      <c r="F3" s="46"/>
      <c r="G3" s="45"/>
      <c r="H3" s="45"/>
      <c r="I3" s="45"/>
      <c r="J3" s="47"/>
      <c r="K3" s="45"/>
      <c r="L3" s="45"/>
      <c r="M3" s="45"/>
      <c r="N3" s="45"/>
      <c r="O3" s="45"/>
      <c r="P3" s="45"/>
      <c r="Q3" s="45"/>
    </row>
    <row r="4" spans="1:18" ht="54.75" customHeight="1" x14ac:dyDescent="0.45">
      <c r="B4" s="279"/>
      <c r="C4" s="279"/>
      <c r="D4" s="279"/>
      <c r="E4" s="285" t="s">
        <v>54</v>
      </c>
      <c r="F4" s="285"/>
      <c r="G4" s="285"/>
      <c r="H4" s="285" t="s">
        <v>50</v>
      </c>
      <c r="I4" s="285"/>
      <c r="J4" s="285"/>
      <c r="K4" s="285" t="s">
        <v>23</v>
      </c>
      <c r="L4" s="285"/>
      <c r="M4" s="285"/>
      <c r="N4" s="285" t="s">
        <v>24</v>
      </c>
      <c r="O4" s="285"/>
      <c r="P4" s="285"/>
      <c r="Q4" s="62" t="s">
        <v>21</v>
      </c>
      <c r="R4" s="115" t="s">
        <v>49</v>
      </c>
    </row>
    <row r="5" spans="1:18" ht="26.4" x14ac:dyDescent="0.45">
      <c r="B5" s="291" t="s">
        <v>28</v>
      </c>
      <c r="C5" s="291"/>
      <c r="D5" s="291"/>
      <c r="E5" s="287">
        <f>C19</f>
        <v>0</v>
      </c>
      <c r="F5" s="288"/>
      <c r="G5" s="288"/>
      <c r="H5" s="286">
        <f>C29</f>
        <v>0</v>
      </c>
      <c r="I5" s="286"/>
      <c r="J5" s="286"/>
      <c r="K5" s="286">
        <f>C39</f>
        <v>0</v>
      </c>
      <c r="L5" s="286"/>
      <c r="M5" s="286"/>
      <c r="N5" s="286">
        <f>C49</f>
        <v>0</v>
      </c>
      <c r="O5" s="286"/>
      <c r="P5" s="286"/>
      <c r="Q5" s="63">
        <f>SUM(E5:P5)</f>
        <v>0</v>
      </c>
      <c r="R5" s="117" t="str">
        <f>IF(Q5=('様式４-3'!G6+'様式４-3'!G9),"","様式3-3と金額が異なります")</f>
        <v/>
      </c>
    </row>
    <row r="6" spans="1:18" s="130" customFormat="1" x14ac:dyDescent="0.45">
      <c r="B6" s="131"/>
      <c r="C6" s="131"/>
      <c r="D6" s="132"/>
      <c r="E6" s="132"/>
      <c r="F6" s="132"/>
      <c r="H6" s="132"/>
      <c r="I6" s="132"/>
      <c r="J6" s="133"/>
    </row>
    <row r="7" spans="1:18" ht="24" customHeight="1" x14ac:dyDescent="0.45">
      <c r="A7" s="2"/>
      <c r="B7" s="59" t="s">
        <v>31</v>
      </c>
      <c r="C7" s="3"/>
      <c r="D7" s="3"/>
      <c r="E7" s="4"/>
      <c r="F7" s="5"/>
      <c r="G7" s="5"/>
      <c r="H7" s="1"/>
      <c r="I7" s="6"/>
      <c r="J7" s="1"/>
      <c r="K7" s="7"/>
      <c r="L7" s="7"/>
      <c r="M7" s="8"/>
      <c r="N7" s="7"/>
      <c r="O7" s="2"/>
      <c r="P7" s="2"/>
      <c r="Q7" s="2"/>
    </row>
    <row r="8" spans="1:18" ht="22.2" x14ac:dyDescent="0.45">
      <c r="A8" s="284" t="s">
        <v>44</v>
      </c>
      <c r="B8" s="284"/>
      <c r="C8" s="289" t="s">
        <v>13</v>
      </c>
      <c r="D8" s="284" t="s">
        <v>64</v>
      </c>
      <c r="E8" s="284"/>
      <c r="F8" s="284"/>
      <c r="G8" s="284"/>
      <c r="H8" s="284"/>
      <c r="I8" s="284"/>
      <c r="J8" s="284"/>
      <c r="K8" s="284"/>
      <c r="L8" s="284"/>
      <c r="M8" s="284"/>
      <c r="N8" s="284"/>
      <c r="O8" s="284"/>
      <c r="P8" s="284"/>
      <c r="Q8" s="284"/>
    </row>
    <row r="9" spans="1:18" ht="20.100000000000001" customHeight="1" x14ac:dyDescent="0.45">
      <c r="A9" s="284"/>
      <c r="B9" s="284"/>
      <c r="C9" s="290"/>
      <c r="D9" s="37" t="s">
        <v>14</v>
      </c>
      <c r="E9" s="197" t="s">
        <v>15</v>
      </c>
      <c r="F9" s="44" t="s">
        <v>16</v>
      </c>
      <c r="G9" s="197" t="s">
        <v>41</v>
      </c>
      <c r="H9" s="197" t="s">
        <v>18</v>
      </c>
      <c r="I9" s="44" t="s">
        <v>16</v>
      </c>
      <c r="J9" s="197" t="s">
        <v>17</v>
      </c>
      <c r="K9" s="197" t="s">
        <v>18</v>
      </c>
      <c r="L9" s="197" t="s">
        <v>22</v>
      </c>
      <c r="M9" s="198" t="s">
        <v>19</v>
      </c>
      <c r="N9" s="294" t="s">
        <v>55</v>
      </c>
      <c r="O9" s="295"/>
      <c r="P9" s="295"/>
      <c r="Q9" s="296"/>
    </row>
    <row r="10" spans="1:18" ht="21.75" customHeight="1" x14ac:dyDescent="0.45">
      <c r="A10" s="85"/>
      <c r="B10" s="101"/>
      <c r="C10" s="232" t="str">
        <f>IF(SUM(M10:M12)=0,"",SUM(M10:M12))</f>
        <v/>
      </c>
      <c r="D10" s="194"/>
      <c r="E10" s="98"/>
      <c r="F10" s="88" t="str">
        <f>IF(E10="","","X")</f>
        <v/>
      </c>
      <c r="G10" s="87"/>
      <c r="H10" s="89"/>
      <c r="I10" s="88" t="str">
        <f>IF(G10="","","X")</f>
        <v/>
      </c>
      <c r="J10" s="87"/>
      <c r="K10" s="89"/>
      <c r="L10" s="88" t="str">
        <f>IF(J10="","","=")</f>
        <v/>
      </c>
      <c r="M10" s="236" t="str">
        <f>IF(E10*IF(G10="",1,G10)*IF(J10="",1,J10)=0,"",E10*IF(G10="",1,G10)*IF(J10="",1,J10))</f>
        <v/>
      </c>
      <c r="N10" s="280"/>
      <c r="O10" s="280"/>
      <c r="P10" s="280"/>
      <c r="Q10" s="281"/>
    </row>
    <row r="11" spans="1:18" ht="21.75" customHeight="1" x14ac:dyDescent="0.45">
      <c r="A11" s="90"/>
      <c r="B11" s="91"/>
      <c r="C11" s="233"/>
      <c r="D11" s="195"/>
      <c r="E11" s="134"/>
      <c r="F11" s="93" t="str">
        <f t="shared" ref="F11:F38" si="0">IF(E11="","","X")</f>
        <v/>
      </c>
      <c r="G11" s="134"/>
      <c r="H11" s="94"/>
      <c r="I11" s="93" t="str">
        <f t="shared" ref="I11:I28" si="1">IF(G11="","","X")</f>
        <v/>
      </c>
      <c r="J11" s="134"/>
      <c r="K11" s="94"/>
      <c r="L11" s="93" t="str">
        <f t="shared" ref="L11:L48" si="2">IF(J11="","","=")</f>
        <v/>
      </c>
      <c r="M11" s="237" t="str">
        <f t="shared" ref="M11:M48" si="3">IF(E11*IF(G11="",1,G11)*IF(J11="",1,J11)=0,"",E11*IF(G11="",1,G11)*IF(J11="",1,J11))</f>
        <v/>
      </c>
      <c r="N11" s="282"/>
      <c r="O11" s="282"/>
      <c r="P11" s="282"/>
      <c r="Q11" s="283"/>
    </row>
    <row r="12" spans="1:18" ht="21.75" customHeight="1" x14ac:dyDescent="0.45">
      <c r="A12" s="90"/>
      <c r="B12" s="91"/>
      <c r="C12" s="234"/>
      <c r="D12" s="195"/>
      <c r="E12" s="100"/>
      <c r="F12" s="95" t="str">
        <f t="shared" si="0"/>
        <v/>
      </c>
      <c r="G12" s="134"/>
      <c r="H12" s="94"/>
      <c r="I12" s="186" t="str">
        <f t="shared" si="1"/>
        <v/>
      </c>
      <c r="J12" s="134"/>
      <c r="K12" s="94"/>
      <c r="L12" s="186" t="str">
        <f t="shared" si="2"/>
        <v/>
      </c>
      <c r="M12" s="237" t="str">
        <f t="shared" si="3"/>
        <v/>
      </c>
      <c r="N12" s="292"/>
      <c r="O12" s="292"/>
      <c r="P12" s="292"/>
      <c r="Q12" s="293"/>
    </row>
    <row r="13" spans="1:18" ht="21.75" customHeight="1" x14ac:dyDescent="0.45">
      <c r="A13" s="90"/>
      <c r="B13" s="97"/>
      <c r="C13" s="232" t="str">
        <f>IF(SUM(M13:M15)=0,"",SUM(M13:M15))</f>
        <v/>
      </c>
      <c r="D13" s="194"/>
      <c r="E13" s="92"/>
      <c r="F13" s="88" t="str">
        <f t="shared" si="0"/>
        <v/>
      </c>
      <c r="G13" s="87"/>
      <c r="H13" s="89"/>
      <c r="I13" s="88" t="str">
        <f t="shared" si="1"/>
        <v/>
      </c>
      <c r="J13" s="87"/>
      <c r="K13" s="89"/>
      <c r="L13" s="88" t="str">
        <f t="shared" si="2"/>
        <v/>
      </c>
      <c r="M13" s="236" t="str">
        <f t="shared" si="3"/>
        <v/>
      </c>
      <c r="N13" s="282"/>
      <c r="O13" s="282"/>
      <c r="P13" s="282"/>
      <c r="Q13" s="283"/>
    </row>
    <row r="14" spans="1:18" ht="21.75" customHeight="1" x14ac:dyDescent="0.45">
      <c r="A14" s="90"/>
      <c r="B14" s="91"/>
      <c r="C14" s="233"/>
      <c r="D14" s="195"/>
      <c r="E14" s="134"/>
      <c r="F14" s="93" t="str">
        <f t="shared" si="0"/>
        <v/>
      </c>
      <c r="G14" s="134"/>
      <c r="H14" s="94"/>
      <c r="I14" s="93" t="str">
        <f t="shared" si="1"/>
        <v/>
      </c>
      <c r="J14" s="134"/>
      <c r="K14" s="94"/>
      <c r="L14" s="93" t="str">
        <f t="shared" si="2"/>
        <v/>
      </c>
      <c r="M14" s="237" t="str">
        <f t="shared" si="3"/>
        <v/>
      </c>
      <c r="N14" s="282"/>
      <c r="O14" s="282"/>
      <c r="P14" s="282"/>
      <c r="Q14" s="283"/>
    </row>
    <row r="15" spans="1:18" ht="21.75" customHeight="1" x14ac:dyDescent="0.45">
      <c r="A15" s="90"/>
      <c r="B15" s="91"/>
      <c r="C15" s="234"/>
      <c r="D15" s="196"/>
      <c r="E15" s="100"/>
      <c r="F15" s="95" t="str">
        <f t="shared" si="0"/>
        <v/>
      </c>
      <c r="G15" s="134"/>
      <c r="H15" s="94"/>
      <c r="I15" s="186" t="str">
        <f t="shared" si="1"/>
        <v/>
      </c>
      <c r="J15" s="134"/>
      <c r="K15" s="94"/>
      <c r="L15" s="186" t="str">
        <f t="shared" si="2"/>
        <v/>
      </c>
      <c r="M15" s="237" t="str">
        <f t="shared" si="3"/>
        <v/>
      </c>
      <c r="N15" s="292"/>
      <c r="O15" s="292"/>
      <c r="P15" s="292"/>
      <c r="Q15" s="293"/>
    </row>
    <row r="16" spans="1:18" ht="21.75" customHeight="1" x14ac:dyDescent="0.45">
      <c r="A16" s="90"/>
      <c r="B16" s="97"/>
      <c r="C16" s="232" t="str">
        <f>IF(SUM(M16:M18)=0,"",SUM(M16:M18))</f>
        <v/>
      </c>
      <c r="D16" s="195"/>
      <c r="E16" s="92"/>
      <c r="F16" s="93" t="str">
        <f t="shared" si="0"/>
        <v/>
      </c>
      <c r="G16" s="87"/>
      <c r="H16" s="89"/>
      <c r="I16" s="88" t="str">
        <f t="shared" si="1"/>
        <v/>
      </c>
      <c r="J16" s="87"/>
      <c r="K16" s="89"/>
      <c r="L16" s="88" t="str">
        <f t="shared" si="2"/>
        <v/>
      </c>
      <c r="M16" s="236" t="str">
        <f t="shared" si="3"/>
        <v/>
      </c>
      <c r="N16" s="282"/>
      <c r="O16" s="282"/>
      <c r="P16" s="282"/>
      <c r="Q16" s="283"/>
    </row>
    <row r="17" spans="1:17" ht="21.75" customHeight="1" x14ac:dyDescent="0.45">
      <c r="A17" s="90"/>
      <c r="B17" s="91"/>
      <c r="C17" s="234"/>
      <c r="D17" s="195"/>
      <c r="E17" s="92"/>
      <c r="F17" s="93" t="str">
        <f t="shared" si="0"/>
        <v/>
      </c>
      <c r="G17" s="134"/>
      <c r="H17" s="94"/>
      <c r="I17" s="93" t="str">
        <f t="shared" si="1"/>
        <v/>
      </c>
      <c r="J17" s="134"/>
      <c r="K17" s="94"/>
      <c r="L17" s="93" t="str">
        <f t="shared" si="2"/>
        <v/>
      </c>
      <c r="M17" s="237" t="str">
        <f t="shared" si="3"/>
        <v/>
      </c>
      <c r="N17" s="282"/>
      <c r="O17" s="282"/>
      <c r="P17" s="282"/>
      <c r="Q17" s="283"/>
    </row>
    <row r="18" spans="1:17" ht="21.75" customHeight="1" x14ac:dyDescent="0.45">
      <c r="A18" s="90"/>
      <c r="B18" s="135"/>
      <c r="C18" s="235"/>
      <c r="D18" s="195"/>
      <c r="E18" s="92"/>
      <c r="F18" s="186" t="str">
        <f t="shared" si="0"/>
        <v/>
      </c>
      <c r="G18" s="134"/>
      <c r="H18" s="94"/>
      <c r="I18" s="186" t="str">
        <f t="shared" si="1"/>
        <v/>
      </c>
      <c r="J18" s="134"/>
      <c r="K18" s="94"/>
      <c r="L18" s="186" t="str">
        <f t="shared" si="2"/>
        <v/>
      </c>
      <c r="M18" s="237" t="str">
        <f t="shared" si="3"/>
        <v/>
      </c>
      <c r="N18" s="282"/>
      <c r="O18" s="282"/>
      <c r="P18" s="282"/>
      <c r="Q18" s="283"/>
    </row>
    <row r="19" spans="1:17" ht="21.75" customHeight="1" x14ac:dyDescent="0.45">
      <c r="A19" s="102"/>
      <c r="B19" s="58" t="s">
        <v>56</v>
      </c>
      <c r="C19" s="42">
        <f>SUM(C10:C18)</f>
        <v>0</v>
      </c>
      <c r="D19" s="276"/>
      <c r="E19" s="277"/>
      <c r="F19" s="277"/>
      <c r="G19" s="277"/>
      <c r="H19" s="277"/>
      <c r="I19" s="277"/>
      <c r="J19" s="277"/>
      <c r="K19" s="277"/>
      <c r="L19" s="277"/>
      <c r="M19" s="277"/>
      <c r="N19" s="277"/>
      <c r="O19" s="277"/>
      <c r="P19" s="277"/>
      <c r="Q19" s="278"/>
    </row>
    <row r="20" spans="1:17" ht="21.75" customHeight="1" x14ac:dyDescent="0.45">
      <c r="A20" s="90"/>
      <c r="B20" s="101"/>
      <c r="C20" s="234" t="str">
        <f>IF(SUM(M20:M22)=0,"",SUM(M20:M22))</f>
        <v/>
      </c>
      <c r="D20" s="195"/>
      <c r="E20" s="92"/>
      <c r="F20" s="93" t="str">
        <f t="shared" si="0"/>
        <v/>
      </c>
      <c r="G20" s="134"/>
      <c r="H20" s="94"/>
      <c r="I20" s="93" t="str">
        <f t="shared" si="1"/>
        <v/>
      </c>
      <c r="J20" s="134"/>
      <c r="K20" s="94"/>
      <c r="L20" s="93" t="str">
        <f t="shared" si="2"/>
        <v/>
      </c>
      <c r="M20" s="237" t="str">
        <f t="shared" si="3"/>
        <v/>
      </c>
      <c r="N20" s="282"/>
      <c r="O20" s="282"/>
      <c r="P20" s="282"/>
      <c r="Q20" s="283"/>
    </row>
    <row r="21" spans="1:17" ht="21.75" customHeight="1" x14ac:dyDescent="0.45">
      <c r="A21" s="90"/>
      <c r="B21" s="91"/>
      <c r="C21" s="234"/>
      <c r="D21" s="195"/>
      <c r="E21" s="134"/>
      <c r="F21" s="93" t="str">
        <f t="shared" si="0"/>
        <v/>
      </c>
      <c r="G21" s="134"/>
      <c r="H21" s="94"/>
      <c r="I21" s="93" t="str">
        <f t="shared" si="1"/>
        <v/>
      </c>
      <c r="J21" s="134"/>
      <c r="K21" s="94"/>
      <c r="L21" s="93" t="str">
        <f t="shared" si="2"/>
        <v/>
      </c>
      <c r="M21" s="237" t="str">
        <f t="shared" si="3"/>
        <v/>
      </c>
      <c r="N21" s="282"/>
      <c r="O21" s="282"/>
      <c r="P21" s="282"/>
      <c r="Q21" s="283"/>
    </row>
    <row r="22" spans="1:17" ht="21.75" customHeight="1" x14ac:dyDescent="0.45">
      <c r="A22" s="90"/>
      <c r="B22" s="91"/>
      <c r="C22" s="235"/>
      <c r="D22" s="196"/>
      <c r="E22" s="100"/>
      <c r="F22" s="186" t="str">
        <f t="shared" si="0"/>
        <v/>
      </c>
      <c r="G22" s="134"/>
      <c r="H22" s="94"/>
      <c r="I22" s="186" t="str">
        <f t="shared" si="1"/>
        <v/>
      </c>
      <c r="J22" s="134"/>
      <c r="K22" s="94"/>
      <c r="L22" s="186" t="str">
        <f t="shared" si="2"/>
        <v/>
      </c>
      <c r="M22" s="237" t="str">
        <f t="shared" si="3"/>
        <v/>
      </c>
      <c r="N22" s="292"/>
      <c r="O22" s="292"/>
      <c r="P22" s="292"/>
      <c r="Q22" s="293"/>
    </row>
    <row r="23" spans="1:17" ht="21.75" customHeight="1" x14ac:dyDescent="0.45">
      <c r="A23" s="90"/>
      <c r="B23" s="97"/>
      <c r="C23" s="234" t="str">
        <f>IF(SUM(M23:M25)=0,"",SUM(M23:M25))</f>
        <v/>
      </c>
      <c r="D23" s="195"/>
      <c r="E23" s="92"/>
      <c r="F23" s="88" t="str">
        <f t="shared" si="0"/>
        <v/>
      </c>
      <c r="G23" s="87"/>
      <c r="H23" s="89"/>
      <c r="I23" s="88" t="str">
        <f t="shared" si="1"/>
        <v/>
      </c>
      <c r="J23" s="87"/>
      <c r="K23" s="89"/>
      <c r="L23" s="88" t="str">
        <f t="shared" si="2"/>
        <v/>
      </c>
      <c r="M23" s="236" t="str">
        <f t="shared" si="3"/>
        <v/>
      </c>
      <c r="N23" s="282"/>
      <c r="O23" s="282"/>
      <c r="P23" s="282"/>
      <c r="Q23" s="283"/>
    </row>
    <row r="24" spans="1:17" ht="21.75" customHeight="1" x14ac:dyDescent="0.45">
      <c r="A24" s="90"/>
      <c r="B24" s="91"/>
      <c r="C24" s="234"/>
      <c r="D24" s="195"/>
      <c r="E24" s="134"/>
      <c r="F24" s="93" t="str">
        <f t="shared" si="0"/>
        <v/>
      </c>
      <c r="G24" s="134"/>
      <c r="H24" s="94"/>
      <c r="I24" s="93" t="str">
        <f t="shared" si="1"/>
        <v/>
      </c>
      <c r="J24" s="134"/>
      <c r="K24" s="94"/>
      <c r="L24" s="93" t="str">
        <f t="shared" si="2"/>
        <v/>
      </c>
      <c r="M24" s="237" t="str">
        <f t="shared" si="3"/>
        <v/>
      </c>
      <c r="N24" s="282"/>
      <c r="O24" s="282"/>
      <c r="P24" s="282"/>
      <c r="Q24" s="283"/>
    </row>
    <row r="25" spans="1:17" ht="21.75" customHeight="1" x14ac:dyDescent="0.45">
      <c r="A25" s="90"/>
      <c r="B25" s="91"/>
      <c r="C25" s="235"/>
      <c r="D25" s="196"/>
      <c r="E25" s="100"/>
      <c r="F25" s="186" t="str">
        <f t="shared" si="0"/>
        <v/>
      </c>
      <c r="G25" s="134"/>
      <c r="H25" s="94"/>
      <c r="I25" s="186" t="str">
        <f t="shared" si="1"/>
        <v/>
      </c>
      <c r="J25" s="134"/>
      <c r="K25" s="94"/>
      <c r="L25" s="186" t="str">
        <f t="shared" si="2"/>
        <v/>
      </c>
      <c r="M25" s="237" t="str">
        <f t="shared" si="3"/>
        <v/>
      </c>
      <c r="N25" s="292"/>
      <c r="O25" s="292"/>
      <c r="P25" s="292"/>
      <c r="Q25" s="293"/>
    </row>
    <row r="26" spans="1:17" ht="21.75" customHeight="1" x14ac:dyDescent="0.45">
      <c r="A26" s="90"/>
      <c r="B26" s="97"/>
      <c r="C26" s="234" t="str">
        <f>IF(SUM(M26:M28)=0,"",SUM(M26:M28))</f>
        <v/>
      </c>
      <c r="D26" s="194"/>
      <c r="E26" s="92"/>
      <c r="F26" s="88" t="str">
        <f t="shared" ref="F26:F27" si="4">IF(E26="","","X")</f>
        <v/>
      </c>
      <c r="G26" s="87"/>
      <c r="H26" s="89"/>
      <c r="I26" s="88" t="str">
        <f t="shared" ref="I26:I27" si="5">IF(G26="","","X")</f>
        <v/>
      </c>
      <c r="J26" s="87"/>
      <c r="K26" s="89"/>
      <c r="L26" s="88" t="str">
        <f t="shared" si="2"/>
        <v/>
      </c>
      <c r="M26" s="236" t="str">
        <f t="shared" si="3"/>
        <v/>
      </c>
      <c r="N26" s="282"/>
      <c r="O26" s="282"/>
      <c r="P26" s="282"/>
      <c r="Q26" s="283"/>
    </row>
    <row r="27" spans="1:17" ht="21.75" customHeight="1" x14ac:dyDescent="0.45">
      <c r="A27" s="90"/>
      <c r="B27" s="91"/>
      <c r="C27" s="234"/>
      <c r="D27" s="195"/>
      <c r="E27" s="92"/>
      <c r="F27" s="93" t="str">
        <f t="shared" si="4"/>
        <v/>
      </c>
      <c r="G27" s="134"/>
      <c r="H27" s="94"/>
      <c r="I27" s="93" t="str">
        <f t="shared" si="5"/>
        <v/>
      </c>
      <c r="J27" s="134"/>
      <c r="K27" s="94"/>
      <c r="L27" s="93" t="str">
        <f t="shared" si="2"/>
        <v/>
      </c>
      <c r="M27" s="237" t="str">
        <f t="shared" si="3"/>
        <v/>
      </c>
      <c r="N27" s="282"/>
      <c r="O27" s="282"/>
      <c r="P27" s="282"/>
      <c r="Q27" s="283"/>
    </row>
    <row r="28" spans="1:17" ht="21.75" customHeight="1" x14ac:dyDescent="0.45">
      <c r="A28" s="90"/>
      <c r="B28" s="135"/>
      <c r="C28" s="235"/>
      <c r="D28" s="195"/>
      <c r="E28" s="92"/>
      <c r="F28" s="186" t="str">
        <f t="shared" si="0"/>
        <v/>
      </c>
      <c r="G28" s="134"/>
      <c r="H28" s="94"/>
      <c r="I28" s="186" t="str">
        <f t="shared" si="1"/>
        <v/>
      </c>
      <c r="J28" s="134"/>
      <c r="K28" s="94"/>
      <c r="L28" s="186" t="str">
        <f t="shared" si="2"/>
        <v/>
      </c>
      <c r="M28" s="237" t="str">
        <f t="shared" si="3"/>
        <v/>
      </c>
      <c r="N28" s="282"/>
      <c r="O28" s="282"/>
      <c r="P28" s="282"/>
      <c r="Q28" s="283"/>
    </row>
    <row r="29" spans="1:17" ht="21.75" customHeight="1" x14ac:dyDescent="0.45">
      <c r="A29" s="102"/>
      <c r="B29" s="58" t="s">
        <v>57</v>
      </c>
      <c r="C29" s="42">
        <f>SUM(C20:C28)</f>
        <v>0</v>
      </c>
      <c r="D29" s="276"/>
      <c r="E29" s="277"/>
      <c r="F29" s="277"/>
      <c r="G29" s="277"/>
      <c r="H29" s="277"/>
      <c r="I29" s="277"/>
      <c r="J29" s="277"/>
      <c r="K29" s="277"/>
      <c r="L29" s="277"/>
      <c r="M29" s="277"/>
      <c r="N29" s="277"/>
      <c r="O29" s="277"/>
      <c r="P29" s="277"/>
      <c r="Q29" s="278"/>
    </row>
    <row r="30" spans="1:17" ht="21.75" customHeight="1" x14ac:dyDescent="0.45">
      <c r="A30" s="90"/>
      <c r="B30" s="101"/>
      <c r="C30" s="234" t="str">
        <f>IF(SUM(M30:M32)=0,"",SUM(M30:M32))</f>
        <v/>
      </c>
      <c r="D30" s="195"/>
      <c r="E30" s="92"/>
      <c r="F30" s="93" t="str">
        <f t="shared" ref="F30:F35" si="6">IF(E30="","","X")</f>
        <v/>
      </c>
      <c r="G30" s="134"/>
      <c r="H30" s="94"/>
      <c r="I30" s="93" t="str">
        <f t="shared" ref="I30:I38" si="7">IF(G30="","","X")</f>
        <v/>
      </c>
      <c r="J30" s="134"/>
      <c r="K30" s="94"/>
      <c r="L30" s="93" t="str">
        <f t="shared" ref="L30:L35" si="8">IF(J30="","","=")</f>
        <v/>
      </c>
      <c r="M30" s="237" t="str">
        <f t="shared" ref="M30:M35" si="9">IF(E30*IF(G30="",1,G30)*IF(J30="",1,J30)=0,"",E30*IF(G30="",1,G30)*IF(J30="",1,J30))</f>
        <v/>
      </c>
      <c r="N30" s="282"/>
      <c r="O30" s="282"/>
      <c r="P30" s="282"/>
      <c r="Q30" s="283"/>
    </row>
    <row r="31" spans="1:17" ht="21.75" customHeight="1" x14ac:dyDescent="0.45">
      <c r="A31" s="90"/>
      <c r="B31" s="91"/>
      <c r="C31" s="234"/>
      <c r="D31" s="195"/>
      <c r="E31" s="134"/>
      <c r="F31" s="93" t="str">
        <f t="shared" si="6"/>
        <v/>
      </c>
      <c r="G31" s="134"/>
      <c r="H31" s="94"/>
      <c r="I31" s="93" t="str">
        <f t="shared" si="7"/>
        <v/>
      </c>
      <c r="J31" s="134"/>
      <c r="K31" s="94"/>
      <c r="L31" s="93" t="str">
        <f t="shared" si="8"/>
        <v/>
      </c>
      <c r="M31" s="237" t="str">
        <f t="shared" si="9"/>
        <v/>
      </c>
      <c r="N31" s="282"/>
      <c r="O31" s="282"/>
      <c r="P31" s="282"/>
      <c r="Q31" s="283"/>
    </row>
    <row r="32" spans="1:17" ht="21.75" customHeight="1" x14ac:dyDescent="0.45">
      <c r="A32" s="90"/>
      <c r="B32" s="91"/>
      <c r="C32" s="235"/>
      <c r="D32" s="196"/>
      <c r="E32" s="100"/>
      <c r="F32" s="95" t="str">
        <f t="shared" si="6"/>
        <v/>
      </c>
      <c r="G32" s="134"/>
      <c r="H32" s="94"/>
      <c r="I32" s="186" t="str">
        <f t="shared" si="7"/>
        <v/>
      </c>
      <c r="J32" s="134"/>
      <c r="K32" s="94"/>
      <c r="L32" s="186" t="str">
        <f t="shared" si="8"/>
        <v/>
      </c>
      <c r="M32" s="237" t="str">
        <f t="shared" si="9"/>
        <v/>
      </c>
      <c r="N32" s="292"/>
      <c r="O32" s="292"/>
      <c r="P32" s="292"/>
      <c r="Q32" s="293"/>
    </row>
    <row r="33" spans="1:17" ht="21.75" customHeight="1" x14ac:dyDescent="0.45">
      <c r="A33" s="90"/>
      <c r="B33" s="97"/>
      <c r="C33" s="234" t="str">
        <f>IF(SUM(M33:M35)=0,"",SUM(M33:M35))</f>
        <v/>
      </c>
      <c r="D33" s="195"/>
      <c r="E33" s="92"/>
      <c r="F33" s="93" t="str">
        <f t="shared" si="6"/>
        <v/>
      </c>
      <c r="G33" s="87"/>
      <c r="H33" s="89"/>
      <c r="I33" s="88" t="str">
        <f t="shared" si="7"/>
        <v/>
      </c>
      <c r="J33" s="87"/>
      <c r="K33" s="89"/>
      <c r="L33" s="88" t="str">
        <f t="shared" si="8"/>
        <v/>
      </c>
      <c r="M33" s="236" t="str">
        <f t="shared" si="9"/>
        <v/>
      </c>
      <c r="N33" s="282"/>
      <c r="O33" s="282"/>
      <c r="P33" s="282"/>
      <c r="Q33" s="283"/>
    </row>
    <row r="34" spans="1:17" ht="21.75" customHeight="1" x14ac:dyDescent="0.45">
      <c r="A34" s="90"/>
      <c r="B34" s="91"/>
      <c r="C34" s="234"/>
      <c r="D34" s="195"/>
      <c r="E34" s="134"/>
      <c r="F34" s="93" t="str">
        <f t="shared" si="6"/>
        <v/>
      </c>
      <c r="G34" s="134"/>
      <c r="H34" s="94"/>
      <c r="I34" s="93" t="str">
        <f t="shared" si="7"/>
        <v/>
      </c>
      <c r="J34" s="134"/>
      <c r="K34" s="94"/>
      <c r="L34" s="93" t="str">
        <f t="shared" si="8"/>
        <v/>
      </c>
      <c r="M34" s="237" t="str">
        <f t="shared" si="9"/>
        <v/>
      </c>
      <c r="N34" s="282"/>
      <c r="O34" s="282"/>
      <c r="P34" s="282"/>
      <c r="Q34" s="283"/>
    </row>
    <row r="35" spans="1:17" ht="21.75" customHeight="1" x14ac:dyDescent="0.45">
      <c r="A35" s="90"/>
      <c r="B35" s="91"/>
      <c r="C35" s="235"/>
      <c r="D35" s="196"/>
      <c r="E35" s="100"/>
      <c r="F35" s="95" t="str">
        <f t="shared" si="6"/>
        <v/>
      </c>
      <c r="G35" s="134"/>
      <c r="H35" s="94"/>
      <c r="I35" s="186" t="str">
        <f t="shared" si="7"/>
        <v/>
      </c>
      <c r="J35" s="134"/>
      <c r="K35" s="94"/>
      <c r="L35" s="186" t="str">
        <f t="shared" si="8"/>
        <v/>
      </c>
      <c r="M35" s="237" t="str">
        <f t="shared" si="9"/>
        <v/>
      </c>
      <c r="N35" s="292"/>
      <c r="O35" s="292"/>
      <c r="P35" s="292"/>
      <c r="Q35" s="293"/>
    </row>
    <row r="36" spans="1:17" ht="21.75" customHeight="1" x14ac:dyDescent="0.45">
      <c r="A36" s="90"/>
      <c r="B36" s="97"/>
      <c r="C36" s="234" t="str">
        <f>IF(SUM(M36:M38)=0,"",SUM(M36:M38))</f>
        <v/>
      </c>
      <c r="D36" s="194"/>
      <c r="E36" s="92"/>
      <c r="F36" s="93" t="str">
        <f t="shared" si="0"/>
        <v/>
      </c>
      <c r="G36" s="87"/>
      <c r="H36" s="89"/>
      <c r="I36" s="88" t="str">
        <f t="shared" si="7"/>
        <v/>
      </c>
      <c r="J36" s="87"/>
      <c r="K36" s="89"/>
      <c r="L36" s="88" t="str">
        <f t="shared" si="2"/>
        <v/>
      </c>
      <c r="M36" s="236" t="str">
        <f t="shared" si="3"/>
        <v/>
      </c>
      <c r="N36" s="282"/>
      <c r="O36" s="282"/>
      <c r="P36" s="282"/>
      <c r="Q36" s="283"/>
    </row>
    <row r="37" spans="1:17" ht="21.75" customHeight="1" x14ac:dyDescent="0.45">
      <c r="A37" s="90"/>
      <c r="B37" s="91"/>
      <c r="C37" s="234"/>
      <c r="D37" s="195"/>
      <c r="E37" s="92"/>
      <c r="F37" s="93" t="str">
        <f t="shared" si="0"/>
        <v/>
      </c>
      <c r="G37" s="134"/>
      <c r="H37" s="94"/>
      <c r="I37" s="93" t="str">
        <f t="shared" si="7"/>
        <v/>
      </c>
      <c r="J37" s="134"/>
      <c r="K37" s="94"/>
      <c r="L37" s="93" t="str">
        <f t="shared" si="2"/>
        <v/>
      </c>
      <c r="M37" s="237" t="str">
        <f t="shared" si="3"/>
        <v/>
      </c>
      <c r="N37" s="282"/>
      <c r="O37" s="282"/>
      <c r="P37" s="282"/>
      <c r="Q37" s="283"/>
    </row>
    <row r="38" spans="1:17" ht="21.75" customHeight="1" x14ac:dyDescent="0.45">
      <c r="A38" s="90"/>
      <c r="B38" s="135"/>
      <c r="C38" s="235"/>
      <c r="D38" s="195"/>
      <c r="E38" s="92"/>
      <c r="F38" s="186" t="str">
        <f t="shared" si="0"/>
        <v/>
      </c>
      <c r="G38" s="134"/>
      <c r="H38" s="94"/>
      <c r="I38" s="186" t="str">
        <f t="shared" si="7"/>
        <v/>
      </c>
      <c r="J38" s="134"/>
      <c r="K38" s="94"/>
      <c r="L38" s="186" t="str">
        <f t="shared" si="2"/>
        <v/>
      </c>
      <c r="M38" s="237" t="str">
        <f t="shared" si="3"/>
        <v/>
      </c>
      <c r="N38" s="282"/>
      <c r="O38" s="282"/>
      <c r="P38" s="282"/>
      <c r="Q38" s="283"/>
    </row>
    <row r="39" spans="1:17" ht="21.75" customHeight="1" x14ac:dyDescent="0.45">
      <c r="A39" s="102"/>
      <c r="B39" s="58" t="s">
        <v>58</v>
      </c>
      <c r="C39" s="42">
        <f>SUM(C30:C38)</f>
        <v>0</v>
      </c>
      <c r="D39" s="276"/>
      <c r="E39" s="277"/>
      <c r="F39" s="277"/>
      <c r="G39" s="277"/>
      <c r="H39" s="277"/>
      <c r="I39" s="277"/>
      <c r="J39" s="277"/>
      <c r="K39" s="277"/>
      <c r="L39" s="277"/>
      <c r="M39" s="277"/>
      <c r="N39" s="277"/>
      <c r="O39" s="277"/>
      <c r="P39" s="277"/>
      <c r="Q39" s="278"/>
    </row>
    <row r="40" spans="1:17" ht="21.75" customHeight="1" x14ac:dyDescent="0.45">
      <c r="A40" s="90"/>
      <c r="B40" s="101"/>
      <c r="C40" s="234" t="str">
        <f>IF(SUM(M40:M42)=0,"",SUM(M40:M42))</f>
        <v/>
      </c>
      <c r="D40" s="195"/>
      <c r="E40" s="92"/>
      <c r="F40" s="93" t="str">
        <f t="shared" ref="F40:F48" si="10">IF(E40="","","X")</f>
        <v/>
      </c>
      <c r="G40" s="134"/>
      <c r="H40" s="94"/>
      <c r="I40" s="93" t="str">
        <f t="shared" ref="I40:I48" si="11">IF(G40="","","X")</f>
        <v/>
      </c>
      <c r="J40" s="134"/>
      <c r="K40" s="94"/>
      <c r="L40" s="93" t="str">
        <f t="shared" si="2"/>
        <v/>
      </c>
      <c r="M40" s="237" t="str">
        <f t="shared" si="3"/>
        <v/>
      </c>
      <c r="N40" s="282"/>
      <c r="O40" s="282"/>
      <c r="P40" s="282"/>
      <c r="Q40" s="283"/>
    </row>
    <row r="41" spans="1:17" ht="21.75" customHeight="1" x14ac:dyDescent="0.45">
      <c r="A41" s="90"/>
      <c r="B41" s="91"/>
      <c r="C41" s="234"/>
      <c r="D41" s="195"/>
      <c r="E41" s="134"/>
      <c r="F41" s="93" t="str">
        <f t="shared" si="10"/>
        <v/>
      </c>
      <c r="G41" s="134"/>
      <c r="H41" s="94"/>
      <c r="I41" s="93" t="str">
        <f t="shared" si="11"/>
        <v/>
      </c>
      <c r="J41" s="134"/>
      <c r="K41" s="94"/>
      <c r="L41" s="93" t="str">
        <f t="shared" si="2"/>
        <v/>
      </c>
      <c r="M41" s="237" t="str">
        <f t="shared" si="3"/>
        <v/>
      </c>
      <c r="N41" s="282"/>
      <c r="O41" s="282"/>
      <c r="P41" s="282"/>
      <c r="Q41" s="283"/>
    </row>
    <row r="42" spans="1:17" ht="21.75" customHeight="1" x14ac:dyDescent="0.45">
      <c r="A42" s="90"/>
      <c r="B42" s="91"/>
      <c r="C42" s="235"/>
      <c r="D42" s="196"/>
      <c r="E42" s="100"/>
      <c r="F42" s="186" t="str">
        <f t="shared" si="10"/>
        <v/>
      </c>
      <c r="G42" s="134"/>
      <c r="H42" s="94"/>
      <c r="I42" s="186" t="str">
        <f t="shared" si="11"/>
        <v/>
      </c>
      <c r="J42" s="134"/>
      <c r="K42" s="94"/>
      <c r="L42" s="186" t="str">
        <f t="shared" si="2"/>
        <v/>
      </c>
      <c r="M42" s="237" t="str">
        <f t="shared" si="3"/>
        <v/>
      </c>
      <c r="N42" s="282"/>
      <c r="O42" s="282"/>
      <c r="P42" s="282"/>
      <c r="Q42" s="283"/>
    </row>
    <row r="43" spans="1:17" ht="21.75" customHeight="1" x14ac:dyDescent="0.45">
      <c r="A43" s="90"/>
      <c r="B43" s="97"/>
      <c r="C43" s="234" t="str">
        <f>IF(SUM(M43:M45)=0,"",SUM(M43:M45))</f>
        <v/>
      </c>
      <c r="D43" s="195"/>
      <c r="E43" s="92"/>
      <c r="F43" s="88" t="str">
        <f t="shared" si="10"/>
        <v/>
      </c>
      <c r="G43" s="87"/>
      <c r="H43" s="89"/>
      <c r="I43" s="88" t="str">
        <f t="shared" si="11"/>
        <v/>
      </c>
      <c r="J43" s="87"/>
      <c r="K43" s="89"/>
      <c r="L43" s="88" t="str">
        <f t="shared" si="2"/>
        <v/>
      </c>
      <c r="M43" s="236" t="str">
        <f t="shared" si="3"/>
        <v/>
      </c>
      <c r="N43" s="280"/>
      <c r="O43" s="280"/>
      <c r="P43" s="280"/>
      <c r="Q43" s="281"/>
    </row>
    <row r="44" spans="1:17" ht="21.75" customHeight="1" x14ac:dyDescent="0.45">
      <c r="A44" s="90"/>
      <c r="B44" s="91"/>
      <c r="C44" s="234"/>
      <c r="D44" s="195"/>
      <c r="E44" s="134"/>
      <c r="F44" s="93" t="str">
        <f t="shared" si="10"/>
        <v/>
      </c>
      <c r="G44" s="134"/>
      <c r="H44" s="94"/>
      <c r="I44" s="93" t="str">
        <f t="shared" si="11"/>
        <v/>
      </c>
      <c r="J44" s="134"/>
      <c r="K44" s="94"/>
      <c r="L44" s="93" t="str">
        <f t="shared" si="2"/>
        <v/>
      </c>
      <c r="M44" s="237" t="str">
        <f t="shared" si="3"/>
        <v/>
      </c>
      <c r="N44" s="282"/>
      <c r="O44" s="282"/>
      <c r="P44" s="282"/>
      <c r="Q44" s="283"/>
    </row>
    <row r="45" spans="1:17" ht="21.75" customHeight="1" x14ac:dyDescent="0.45">
      <c r="A45" s="90"/>
      <c r="B45" s="91"/>
      <c r="C45" s="235"/>
      <c r="D45" s="196"/>
      <c r="E45" s="92"/>
      <c r="F45" s="186" t="str">
        <f t="shared" si="10"/>
        <v/>
      </c>
      <c r="G45" s="134"/>
      <c r="H45" s="94"/>
      <c r="I45" s="186" t="str">
        <f t="shared" si="11"/>
        <v/>
      </c>
      <c r="J45" s="134"/>
      <c r="K45" s="94"/>
      <c r="L45" s="186" t="str">
        <f t="shared" si="2"/>
        <v/>
      </c>
      <c r="M45" s="237" t="str">
        <f t="shared" si="3"/>
        <v/>
      </c>
      <c r="N45" s="282"/>
      <c r="O45" s="282"/>
      <c r="P45" s="282"/>
      <c r="Q45" s="283"/>
    </row>
    <row r="46" spans="1:17" ht="21.75" customHeight="1" x14ac:dyDescent="0.45">
      <c r="A46" s="90"/>
      <c r="B46" s="97"/>
      <c r="C46" s="234" t="str">
        <f>IF(SUM(M46:M48)=0,"",SUM(M46:M48))</f>
        <v/>
      </c>
      <c r="D46" s="194"/>
      <c r="E46" s="98"/>
      <c r="F46" s="88" t="str">
        <f t="shared" si="10"/>
        <v/>
      </c>
      <c r="G46" s="87"/>
      <c r="H46" s="89"/>
      <c r="I46" s="88" t="str">
        <f t="shared" si="11"/>
        <v/>
      </c>
      <c r="J46" s="87"/>
      <c r="K46" s="89"/>
      <c r="L46" s="88" t="str">
        <f t="shared" si="2"/>
        <v/>
      </c>
      <c r="M46" s="236" t="str">
        <f t="shared" si="3"/>
        <v/>
      </c>
      <c r="N46" s="280"/>
      <c r="O46" s="280"/>
      <c r="P46" s="280"/>
      <c r="Q46" s="281"/>
    </row>
    <row r="47" spans="1:17" ht="21.75" customHeight="1" x14ac:dyDescent="0.45">
      <c r="A47" s="90"/>
      <c r="B47" s="91"/>
      <c r="C47" s="234"/>
      <c r="D47" s="195"/>
      <c r="E47" s="92"/>
      <c r="F47" s="93" t="str">
        <f t="shared" si="10"/>
        <v/>
      </c>
      <c r="G47" s="134"/>
      <c r="H47" s="94"/>
      <c r="I47" s="93" t="str">
        <f t="shared" si="11"/>
        <v/>
      </c>
      <c r="J47" s="134"/>
      <c r="K47" s="94"/>
      <c r="L47" s="93" t="str">
        <f t="shared" si="2"/>
        <v/>
      </c>
      <c r="M47" s="237" t="str">
        <f t="shared" si="3"/>
        <v/>
      </c>
      <c r="N47" s="282"/>
      <c r="O47" s="282"/>
      <c r="P47" s="282"/>
      <c r="Q47" s="283"/>
    </row>
    <row r="48" spans="1:17" ht="21.75" customHeight="1" x14ac:dyDescent="0.45">
      <c r="A48" s="90"/>
      <c r="B48" s="135"/>
      <c r="C48" s="234"/>
      <c r="D48" s="195"/>
      <c r="E48" s="92"/>
      <c r="F48" s="186" t="str">
        <f t="shared" si="10"/>
        <v/>
      </c>
      <c r="G48" s="134"/>
      <c r="H48" s="94"/>
      <c r="I48" s="186" t="str">
        <f t="shared" si="11"/>
        <v/>
      </c>
      <c r="J48" s="134"/>
      <c r="K48" s="94"/>
      <c r="L48" s="93" t="str">
        <f t="shared" si="2"/>
        <v/>
      </c>
      <c r="M48" s="237" t="str">
        <f t="shared" si="3"/>
        <v/>
      </c>
      <c r="N48" s="282"/>
      <c r="O48" s="282"/>
      <c r="P48" s="282"/>
      <c r="Q48" s="283"/>
    </row>
    <row r="49" spans="1:17" ht="21.75" customHeight="1" x14ac:dyDescent="0.45">
      <c r="A49" s="102"/>
      <c r="B49" s="58" t="s">
        <v>59</v>
      </c>
      <c r="C49" s="42">
        <f>SUM(C40:C48)</f>
        <v>0</v>
      </c>
      <c r="D49" s="276"/>
      <c r="E49" s="277"/>
      <c r="F49" s="277"/>
      <c r="G49" s="277"/>
      <c r="H49" s="277"/>
      <c r="I49" s="277"/>
      <c r="J49" s="277"/>
      <c r="K49" s="277"/>
      <c r="L49" s="277"/>
      <c r="M49" s="277"/>
      <c r="N49" s="277"/>
      <c r="O49" s="277"/>
      <c r="P49" s="277"/>
      <c r="Q49" s="278"/>
    </row>
    <row r="50" spans="1:17" ht="35.1" customHeight="1" x14ac:dyDescent="0.45">
      <c r="A50" s="297" t="s">
        <v>67</v>
      </c>
      <c r="B50" s="297"/>
      <c r="C50" s="28">
        <f>SUM(C19,C29,C39,C49)</f>
        <v>0</v>
      </c>
      <c r="D50" s="276"/>
      <c r="E50" s="277"/>
      <c r="F50" s="277"/>
      <c r="G50" s="277"/>
      <c r="H50" s="277"/>
      <c r="I50" s="277"/>
      <c r="J50" s="277"/>
      <c r="K50" s="277"/>
      <c r="L50" s="277"/>
      <c r="M50" s="277"/>
      <c r="N50" s="277"/>
      <c r="O50" s="277"/>
      <c r="P50" s="277"/>
      <c r="Q50" s="278"/>
    </row>
    <row r="51" spans="1:17" ht="22.2" x14ac:dyDescent="0.45">
      <c r="B51" s="12" t="s">
        <v>27</v>
      </c>
    </row>
    <row r="52" spans="1:17" ht="22.2" x14ac:dyDescent="0.45">
      <c r="B52" s="10" t="s">
        <v>69</v>
      </c>
    </row>
    <row r="53" spans="1:17" ht="22.2" x14ac:dyDescent="0.45">
      <c r="B53" s="12" t="s">
        <v>72</v>
      </c>
    </row>
  </sheetData>
  <sheetProtection formatCells="0" formatColumns="0" formatRows="0" insertColumns="0" insertRows="0" deleteRows="0"/>
  <mergeCells count="56">
    <mergeCell ref="A50:B50"/>
    <mergeCell ref="N47:Q47"/>
    <mergeCell ref="N48:Q48"/>
    <mergeCell ref="D50:Q50"/>
    <mergeCell ref="N4:P4"/>
    <mergeCell ref="N5:P5"/>
    <mergeCell ref="N42:Q42"/>
    <mergeCell ref="N43:Q43"/>
    <mergeCell ref="N44:Q44"/>
    <mergeCell ref="N45:Q45"/>
    <mergeCell ref="N46:Q46"/>
    <mergeCell ref="N36:Q36"/>
    <mergeCell ref="N37:Q37"/>
    <mergeCell ref="N38:Q38"/>
    <mergeCell ref="N40:Q40"/>
    <mergeCell ref="N41:Q41"/>
    <mergeCell ref="N31:Q31"/>
    <mergeCell ref="N32:Q32"/>
    <mergeCell ref="N33:Q33"/>
    <mergeCell ref="N34:Q34"/>
    <mergeCell ref="N35:Q35"/>
    <mergeCell ref="N25:Q25"/>
    <mergeCell ref="N26:Q26"/>
    <mergeCell ref="N27:Q27"/>
    <mergeCell ref="N28:Q28"/>
    <mergeCell ref="N30:Q30"/>
    <mergeCell ref="N20:Q20"/>
    <mergeCell ref="N21:Q21"/>
    <mergeCell ref="N22:Q22"/>
    <mergeCell ref="N23:Q23"/>
    <mergeCell ref="N24:Q24"/>
    <mergeCell ref="B5:D5"/>
    <mergeCell ref="N15:Q15"/>
    <mergeCell ref="N16:Q16"/>
    <mergeCell ref="N17:Q17"/>
    <mergeCell ref="N18:Q18"/>
    <mergeCell ref="N9:Q9"/>
    <mergeCell ref="N12:Q12"/>
    <mergeCell ref="N13:Q13"/>
    <mergeCell ref="N14:Q14"/>
    <mergeCell ref="D19:Q19"/>
    <mergeCell ref="D29:Q29"/>
    <mergeCell ref="D39:Q39"/>
    <mergeCell ref="D49:Q49"/>
    <mergeCell ref="B4:D4"/>
    <mergeCell ref="N10:Q10"/>
    <mergeCell ref="N11:Q11"/>
    <mergeCell ref="D8:Q8"/>
    <mergeCell ref="K4:M4"/>
    <mergeCell ref="K5:M5"/>
    <mergeCell ref="E4:G4"/>
    <mergeCell ref="E5:G5"/>
    <mergeCell ref="H4:J4"/>
    <mergeCell ref="H5:J5"/>
    <mergeCell ref="C8:C9"/>
    <mergeCell ref="A8:B9"/>
  </mergeCells>
  <phoneticPr fontId="3"/>
  <printOptions horizontalCentered="1"/>
  <pageMargins left="0.7" right="0.7" top="0.75" bottom="0.75" header="0.3" footer="0.3"/>
  <pageSetup paperSize="9" scale="39" fitToHeight="0" orientation="portrait" r:id="rId1"/>
  <headerFooter>
    <oddHeader xml:space="preserve">&amp;R&amp;9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76"/>
  <sheetViews>
    <sheetView view="pageBreakPreview" topLeftCell="A66" zoomScale="55" zoomScaleNormal="55" zoomScaleSheetLayoutView="55" workbookViewId="0">
      <selection activeCell="B41" sqref="B41"/>
    </sheetView>
  </sheetViews>
  <sheetFormatPr defaultColWidth="9" defaultRowHeight="18" x14ac:dyDescent="0.45"/>
  <cols>
    <col min="1" max="1" width="2" style="65" customWidth="1"/>
    <col min="2" max="2" width="17.69921875" style="65" customWidth="1"/>
    <col min="3" max="4" width="18.19921875" style="65" customWidth="1"/>
    <col min="5" max="5" width="13.09765625" style="65" customWidth="1"/>
    <col min="6" max="6" width="3.59765625" style="65" customWidth="1"/>
    <col min="7" max="8" width="13.09765625" style="65" customWidth="1"/>
    <col min="9" max="9" width="3.59765625" style="65" customWidth="1"/>
    <col min="10" max="11" width="13.09765625" style="65" customWidth="1"/>
    <col min="12" max="12" width="3.59765625" style="65" customWidth="1"/>
    <col min="13" max="14" width="13.09765625" style="65" customWidth="1"/>
    <col min="15" max="15" width="3.59765625" style="65" customWidth="1"/>
    <col min="16" max="16" width="13.09765625" style="65" customWidth="1"/>
    <col min="17" max="17" width="28.09765625" style="65" customWidth="1"/>
    <col min="18" max="21" width="25.3984375" style="65" customWidth="1"/>
    <col min="22" max="16384" width="9" style="65"/>
  </cols>
  <sheetData>
    <row r="1" spans="1:21" ht="28.8" x14ac:dyDescent="0.45">
      <c r="B1" s="308" t="s">
        <v>102</v>
      </c>
      <c r="C1" s="308"/>
      <c r="D1" s="308"/>
      <c r="E1" s="308"/>
      <c r="F1" s="308"/>
      <c r="G1" s="308"/>
      <c r="H1" s="308"/>
      <c r="I1" s="308"/>
      <c r="J1" s="308"/>
      <c r="K1" s="308"/>
      <c r="L1" s="308"/>
      <c r="M1" s="308"/>
      <c r="N1" s="308"/>
      <c r="O1" s="2"/>
      <c r="P1" s="2"/>
      <c r="Q1" s="2"/>
    </row>
    <row r="2" spans="1:21" ht="22.2" x14ac:dyDescent="0.45">
      <c r="B2" s="212"/>
      <c r="C2" s="3"/>
      <c r="D2" s="3"/>
      <c r="E2" s="4"/>
      <c r="F2" s="5"/>
      <c r="G2" s="5"/>
      <c r="H2" s="1"/>
      <c r="I2" s="6"/>
      <c r="J2" s="213"/>
      <c r="K2" s="214"/>
      <c r="L2" s="7"/>
      <c r="M2" s="8"/>
      <c r="N2" s="7"/>
      <c r="O2" s="2"/>
      <c r="P2" s="2"/>
      <c r="Q2" s="2"/>
    </row>
    <row r="3" spans="1:21" s="74" customFormat="1" ht="29.25" customHeight="1" x14ac:dyDescent="0.45">
      <c r="B3" s="215" t="s">
        <v>86</v>
      </c>
      <c r="C3" s="216"/>
      <c r="D3" s="216"/>
      <c r="E3" s="216"/>
      <c r="F3" s="217"/>
      <c r="G3" s="217"/>
      <c r="H3" s="218"/>
      <c r="I3" s="219"/>
      <c r="J3" s="218"/>
      <c r="K3" s="220"/>
      <c r="L3" s="220"/>
      <c r="M3" s="221"/>
      <c r="N3" s="220"/>
      <c r="O3" s="45"/>
      <c r="P3" s="45"/>
      <c r="Q3" s="45"/>
    </row>
    <row r="4" spans="1:21" ht="54" customHeight="1" x14ac:dyDescent="0.45">
      <c r="B4" s="316"/>
      <c r="C4" s="316"/>
      <c r="D4" s="316"/>
      <c r="E4" s="313" t="s">
        <v>54</v>
      </c>
      <c r="F4" s="314"/>
      <c r="G4" s="315"/>
      <c r="H4" s="313" t="s">
        <v>50</v>
      </c>
      <c r="I4" s="314"/>
      <c r="J4" s="315"/>
      <c r="K4" s="317" t="s">
        <v>23</v>
      </c>
      <c r="L4" s="317"/>
      <c r="M4" s="317"/>
      <c r="N4" s="313" t="s">
        <v>24</v>
      </c>
      <c r="O4" s="314"/>
      <c r="P4" s="315"/>
      <c r="Q4" s="222" t="s">
        <v>21</v>
      </c>
      <c r="R4" s="324" t="s">
        <v>47</v>
      </c>
      <c r="S4" s="324"/>
      <c r="T4" s="324"/>
      <c r="U4" s="324"/>
    </row>
    <row r="5" spans="1:21" ht="24.9" customHeight="1" x14ac:dyDescent="0.45">
      <c r="B5" s="321" t="s">
        <v>79</v>
      </c>
      <c r="C5" s="321"/>
      <c r="D5" s="321"/>
      <c r="E5" s="312">
        <f>E6+E7</f>
        <v>0</v>
      </c>
      <c r="F5" s="312"/>
      <c r="G5" s="312"/>
      <c r="H5" s="312">
        <f>H6+H7</f>
        <v>0</v>
      </c>
      <c r="I5" s="312"/>
      <c r="J5" s="312"/>
      <c r="K5" s="312">
        <f>K6+K7</f>
        <v>0</v>
      </c>
      <c r="L5" s="312"/>
      <c r="M5" s="312"/>
      <c r="N5" s="312">
        <f>N6+N7</f>
        <v>0</v>
      </c>
      <c r="O5" s="312"/>
      <c r="P5" s="312"/>
      <c r="Q5" s="13">
        <f>SUM(E5:P5)</f>
        <v>0</v>
      </c>
      <c r="R5" s="115" t="str">
        <f>IF(E5&gt;4000000,"2019年度ERROR","")</f>
        <v/>
      </c>
      <c r="S5" s="116" t="str">
        <f>IF(H5&gt;8000000,"2020年度ERROR","")</f>
        <v/>
      </c>
      <c r="T5" s="117" t="str">
        <f>IF(K5&gt;8000000,"2020年度ERROR","")</f>
        <v/>
      </c>
      <c r="U5" s="116" t="str">
        <f>IF(N5&gt;8000000,"2020年度ERROR","")</f>
        <v/>
      </c>
    </row>
    <row r="6" spans="1:21" ht="24.9" customHeight="1" x14ac:dyDescent="0.45">
      <c r="B6" s="318" t="s">
        <v>80</v>
      </c>
      <c r="C6" s="319"/>
      <c r="D6" s="320"/>
      <c r="E6" s="309">
        <f>SUM(C13:C15)</f>
        <v>0</v>
      </c>
      <c r="F6" s="310"/>
      <c r="G6" s="311"/>
      <c r="H6" s="309">
        <f>SUM(C28:C30)</f>
        <v>0</v>
      </c>
      <c r="I6" s="310"/>
      <c r="J6" s="311"/>
      <c r="K6" s="309">
        <f>SUM(C43:C45)</f>
        <v>0</v>
      </c>
      <c r="L6" s="310"/>
      <c r="M6" s="311"/>
      <c r="N6" s="309">
        <f>SUM(C58:C60)</f>
        <v>0</v>
      </c>
      <c r="O6" s="310"/>
      <c r="P6" s="311"/>
      <c r="Q6" s="30">
        <f>SUM(E6:P6)</f>
        <v>0</v>
      </c>
      <c r="R6" s="117" t="str">
        <f>IF(E6&gt;2500000,"2019年度ERROR","")</f>
        <v/>
      </c>
      <c r="S6" s="117" t="str">
        <f>IF(H6&gt;5000000,"2020年度ERROR","")</f>
        <v/>
      </c>
      <c r="T6" s="117" t="str">
        <f>IF(K6&gt;5000000,"2021年度ERROR","")</f>
        <v/>
      </c>
      <c r="U6" s="117" t="str">
        <f>IF(N6&gt;5000000,"2022年度ERROR","")</f>
        <v/>
      </c>
    </row>
    <row r="7" spans="1:21" ht="24.9" customHeight="1" x14ac:dyDescent="0.45">
      <c r="B7" s="318" t="s">
        <v>45</v>
      </c>
      <c r="C7" s="319"/>
      <c r="D7" s="320"/>
      <c r="E7" s="309">
        <f>SUM(C17:C25)</f>
        <v>0</v>
      </c>
      <c r="F7" s="310"/>
      <c r="G7" s="311"/>
      <c r="H7" s="309">
        <f>SUM(C32:C40)</f>
        <v>0</v>
      </c>
      <c r="I7" s="310"/>
      <c r="J7" s="311"/>
      <c r="K7" s="309">
        <f>SUM(C47:C55)</f>
        <v>0</v>
      </c>
      <c r="L7" s="310"/>
      <c r="M7" s="311"/>
      <c r="N7" s="309">
        <f>SUM(C62:C70)</f>
        <v>0</v>
      </c>
      <c r="O7" s="310"/>
      <c r="P7" s="311"/>
      <c r="Q7" s="30">
        <f>SUM(E7:P7)</f>
        <v>0</v>
      </c>
      <c r="R7" s="117" t="str">
        <f>IF(E7&gt;1500000,"2019年度ERROR","")</f>
        <v/>
      </c>
      <c r="S7" s="117" t="str">
        <f>IF(H7&gt;3000000,"2020年度ERROR","")</f>
        <v/>
      </c>
      <c r="T7" s="117" t="str">
        <f>IF(K7&gt;3000000,"2021年度ERROR","")</f>
        <v/>
      </c>
      <c r="U7" s="117" t="str">
        <f>IF(N7&gt;3000000,"2022年度ERROR","")</f>
        <v/>
      </c>
    </row>
    <row r="8" spans="1:21" ht="22.2" x14ac:dyDescent="0.45">
      <c r="B8" s="75"/>
      <c r="C8" s="67"/>
      <c r="D8" s="67"/>
      <c r="E8" s="68"/>
      <c r="F8" s="69"/>
      <c r="G8" s="69"/>
      <c r="H8" s="70"/>
      <c r="I8" s="71"/>
      <c r="J8" s="70"/>
      <c r="K8" s="72"/>
      <c r="L8" s="72"/>
      <c r="M8" s="73"/>
      <c r="N8" s="72"/>
    </row>
    <row r="9" spans="1:21" s="83" customFormat="1" ht="39.9" customHeight="1" x14ac:dyDescent="0.45">
      <c r="A9" s="12"/>
      <c r="B9" s="220" t="s">
        <v>81</v>
      </c>
      <c r="C9" s="223"/>
      <c r="D9" s="223"/>
      <c r="E9" s="224"/>
      <c r="F9" s="225"/>
      <c r="G9" s="225"/>
      <c r="H9" s="226"/>
      <c r="I9" s="227"/>
      <c r="J9" s="226"/>
      <c r="K9" s="214"/>
      <c r="L9" s="214"/>
      <c r="M9" s="228"/>
      <c r="N9" s="214"/>
      <c r="O9" s="12"/>
      <c r="P9" s="12"/>
      <c r="Q9" s="12"/>
    </row>
    <row r="10" spans="1:21" ht="22.2" x14ac:dyDescent="0.45">
      <c r="A10" s="294" t="s">
        <v>44</v>
      </c>
      <c r="B10" s="296"/>
      <c r="C10" s="289" t="s">
        <v>13</v>
      </c>
      <c r="D10" s="284" t="s">
        <v>64</v>
      </c>
      <c r="E10" s="284"/>
      <c r="F10" s="284"/>
      <c r="G10" s="284"/>
      <c r="H10" s="284"/>
      <c r="I10" s="284"/>
      <c r="J10" s="284"/>
      <c r="K10" s="284"/>
      <c r="L10" s="284"/>
      <c r="M10" s="284"/>
      <c r="N10" s="284"/>
      <c r="O10" s="284"/>
      <c r="P10" s="284"/>
      <c r="Q10" s="284"/>
    </row>
    <row r="11" spans="1:21" ht="22.2" x14ac:dyDescent="0.45">
      <c r="A11" s="298"/>
      <c r="B11" s="299"/>
      <c r="C11" s="290"/>
      <c r="D11" s="229" t="s">
        <v>14</v>
      </c>
      <c r="E11" s="197" t="s">
        <v>15</v>
      </c>
      <c r="F11" s="43" t="s">
        <v>16</v>
      </c>
      <c r="G11" s="197" t="s">
        <v>17</v>
      </c>
      <c r="H11" s="197" t="s">
        <v>18</v>
      </c>
      <c r="I11" s="43" t="s">
        <v>16</v>
      </c>
      <c r="J11" s="197" t="s">
        <v>17</v>
      </c>
      <c r="K11" s="197" t="s">
        <v>18</v>
      </c>
      <c r="L11" s="37" t="s">
        <v>39</v>
      </c>
      <c r="M11" s="184" t="s">
        <v>19</v>
      </c>
      <c r="N11" s="284" t="s">
        <v>20</v>
      </c>
      <c r="O11" s="284"/>
      <c r="P11" s="284"/>
      <c r="Q11" s="284"/>
    </row>
    <row r="12" spans="1:21" ht="22.2" x14ac:dyDescent="0.45">
      <c r="A12" s="118"/>
      <c r="B12" s="326" t="s">
        <v>34</v>
      </c>
      <c r="C12" s="327"/>
      <c r="D12" s="327"/>
      <c r="E12" s="327"/>
      <c r="F12" s="327"/>
      <c r="G12" s="327"/>
      <c r="H12" s="327"/>
      <c r="I12" s="327"/>
      <c r="J12" s="327"/>
      <c r="K12" s="327"/>
      <c r="L12" s="327"/>
      <c r="M12" s="327"/>
      <c r="N12" s="327"/>
      <c r="O12" s="327"/>
      <c r="P12" s="327"/>
      <c r="Q12" s="328"/>
    </row>
    <row r="13" spans="1:21" ht="21.75" customHeight="1" x14ac:dyDescent="0.45">
      <c r="A13" s="90"/>
      <c r="B13" s="119"/>
      <c r="C13" s="238" t="str">
        <f>IF(SUM(M13:M15)=0,"",SUM(M13:M15))</f>
        <v/>
      </c>
      <c r="D13" s="205"/>
      <c r="E13" s="120"/>
      <c r="F13" s="93" t="str">
        <f>IF(E13="","","X")</f>
        <v/>
      </c>
      <c r="G13" s="179"/>
      <c r="H13" s="121"/>
      <c r="I13" s="93" t="str">
        <f>IF(G13="","","X")</f>
        <v/>
      </c>
      <c r="J13" s="179"/>
      <c r="K13" s="121"/>
      <c r="L13" s="93" t="str">
        <f t="shared" ref="L13:L25" si="0">IF(J13="","","=")</f>
        <v/>
      </c>
      <c r="M13" s="237" t="str">
        <f>IF(E13*IF(G13="",1,G13)*IF(J13="",1,J13)=0,"",E13*IF(G13="",1,G13)*IF(J13="",1,J13))</f>
        <v/>
      </c>
      <c r="N13" s="300"/>
      <c r="O13" s="300"/>
      <c r="P13" s="300"/>
      <c r="Q13" s="301"/>
      <c r="S13" s="65">
        <v>8</v>
      </c>
    </row>
    <row r="14" spans="1:21" ht="21.75" customHeight="1" x14ac:dyDescent="0.45">
      <c r="A14" s="90"/>
      <c r="B14" s="91"/>
      <c r="C14" s="238"/>
      <c r="D14" s="205"/>
      <c r="E14" s="120"/>
      <c r="F14" s="93" t="str">
        <f>IF(E14="","","X")</f>
        <v/>
      </c>
      <c r="G14" s="179"/>
      <c r="H14" s="121"/>
      <c r="I14" s="93" t="str">
        <f>IF(G14="","","X")</f>
        <v/>
      </c>
      <c r="J14" s="179"/>
      <c r="K14" s="121"/>
      <c r="L14" s="93" t="str">
        <f t="shared" si="0"/>
        <v/>
      </c>
      <c r="M14" s="237" t="str">
        <f t="shared" ref="M14:M15" si="1">IF(E14*IF(G14="",1,G14)*IF(J14="",1,J14)=0,"",E14*IF(G14="",1,G14)*IF(J14="",1,J14))</f>
        <v/>
      </c>
      <c r="N14" s="300"/>
      <c r="O14" s="300"/>
      <c r="P14" s="300"/>
      <c r="Q14" s="301"/>
    </row>
    <row r="15" spans="1:21" ht="21.75" customHeight="1" x14ac:dyDescent="0.45">
      <c r="A15" s="90"/>
      <c r="B15" s="91"/>
      <c r="C15" s="239"/>
      <c r="D15" s="205"/>
      <c r="E15" s="120"/>
      <c r="F15" s="93" t="str">
        <f>IF(E15="","","X")</f>
        <v/>
      </c>
      <c r="G15" s="179"/>
      <c r="H15" s="121"/>
      <c r="I15" s="93" t="str">
        <f>IF(G15="","","X")</f>
        <v/>
      </c>
      <c r="J15" s="179"/>
      <c r="K15" s="121"/>
      <c r="L15" s="93" t="str">
        <f t="shared" si="0"/>
        <v/>
      </c>
      <c r="M15" s="237" t="str">
        <f t="shared" si="1"/>
        <v/>
      </c>
      <c r="N15" s="300"/>
      <c r="O15" s="300"/>
      <c r="P15" s="300"/>
      <c r="Q15" s="301"/>
    </row>
    <row r="16" spans="1:21" ht="21.75" customHeight="1" x14ac:dyDescent="0.45">
      <c r="A16" s="90"/>
      <c r="B16" s="230" t="s">
        <v>46</v>
      </c>
      <c r="C16" s="122"/>
      <c r="D16" s="206"/>
      <c r="E16" s="123"/>
      <c r="F16" s="124"/>
      <c r="G16" s="180"/>
      <c r="H16" s="124"/>
      <c r="I16" s="124"/>
      <c r="J16" s="125"/>
      <c r="K16" s="124"/>
      <c r="L16" s="124"/>
      <c r="M16" s="123"/>
      <c r="N16" s="126"/>
      <c r="O16" s="126"/>
      <c r="P16" s="126"/>
      <c r="Q16" s="127"/>
    </row>
    <row r="17" spans="1:17" ht="22.2" x14ac:dyDescent="0.45">
      <c r="A17" s="90"/>
      <c r="B17" s="86"/>
      <c r="C17" s="240" t="str">
        <f>IF(SUM(M17:M19)=0,"",SUM(M17:M19))</f>
        <v/>
      </c>
      <c r="D17" s="199"/>
      <c r="E17" s="87"/>
      <c r="F17" s="88" t="str">
        <f>IF(E17="","","X")</f>
        <v/>
      </c>
      <c r="G17" s="181"/>
      <c r="H17" s="89"/>
      <c r="I17" s="88" t="str">
        <f>IF(G17="","","X")</f>
        <v/>
      </c>
      <c r="J17" s="181"/>
      <c r="K17" s="89"/>
      <c r="L17" s="88" t="str">
        <f>IF(J17="","","=")</f>
        <v/>
      </c>
      <c r="M17" s="236" t="str">
        <f>IF(E17*IF(G17="",1,G17)*IF(J17="",1,J17)=0,"",E17*IF(G17="",1,G17)*IF(J17="",1,J17))</f>
        <v/>
      </c>
      <c r="N17" s="304"/>
      <c r="O17" s="304"/>
      <c r="P17" s="304"/>
      <c r="Q17" s="305"/>
    </row>
    <row r="18" spans="1:17" ht="21.75" customHeight="1" x14ac:dyDescent="0.45">
      <c r="A18" s="90"/>
      <c r="B18" s="91"/>
      <c r="C18" s="238"/>
      <c r="D18" s="207"/>
      <c r="E18" s="92"/>
      <c r="F18" s="93" t="str">
        <f t="shared" ref="F18:F25" si="2">IF(E18="","","X")</f>
        <v/>
      </c>
      <c r="G18" s="182"/>
      <c r="H18" s="94"/>
      <c r="I18" s="93" t="str">
        <f t="shared" ref="I18:I25" si="3">IF(G18="","","X")</f>
        <v/>
      </c>
      <c r="J18" s="182"/>
      <c r="K18" s="94"/>
      <c r="L18" s="93" t="str">
        <f t="shared" si="0"/>
        <v/>
      </c>
      <c r="M18" s="237" t="str">
        <f t="shared" ref="M18:M25" si="4">IF(E18*IF(G18="",1,G18)*IF(J18="",1,J18)=0,"",E18*IF(G18="",1,G18)*IF(J18="",1,J18))</f>
        <v/>
      </c>
      <c r="N18" s="306"/>
      <c r="O18" s="306"/>
      <c r="P18" s="306"/>
      <c r="Q18" s="307"/>
    </row>
    <row r="19" spans="1:17" ht="21.75" customHeight="1" x14ac:dyDescent="0.45">
      <c r="A19" s="90"/>
      <c r="B19" s="91"/>
      <c r="C19" s="238"/>
      <c r="D19" s="207"/>
      <c r="E19" s="92"/>
      <c r="F19" s="95" t="str">
        <f t="shared" si="2"/>
        <v/>
      </c>
      <c r="G19" s="183"/>
      <c r="H19" s="96"/>
      <c r="I19" s="95" t="str">
        <f t="shared" si="3"/>
        <v/>
      </c>
      <c r="J19" s="183"/>
      <c r="K19" s="96"/>
      <c r="L19" s="95" t="str">
        <f t="shared" si="0"/>
        <v/>
      </c>
      <c r="M19" s="241" t="str">
        <f t="shared" si="4"/>
        <v/>
      </c>
      <c r="N19" s="302"/>
      <c r="O19" s="302"/>
      <c r="P19" s="302"/>
      <c r="Q19" s="303"/>
    </row>
    <row r="20" spans="1:17" ht="21.75" customHeight="1" x14ac:dyDescent="0.45">
      <c r="A20" s="90"/>
      <c r="B20" s="97"/>
      <c r="C20" s="240" t="str">
        <f>IF(SUM(M20:M22)=0,"",SUM(M20:M22))</f>
        <v/>
      </c>
      <c r="D20" s="208"/>
      <c r="E20" s="98"/>
      <c r="F20" s="93" t="str">
        <f t="shared" si="2"/>
        <v/>
      </c>
      <c r="G20" s="182"/>
      <c r="H20" s="94"/>
      <c r="I20" s="93" t="str">
        <f t="shared" si="3"/>
        <v/>
      </c>
      <c r="J20" s="182"/>
      <c r="K20" s="94"/>
      <c r="L20" s="93" t="str">
        <f t="shared" si="0"/>
        <v/>
      </c>
      <c r="M20" s="237" t="str">
        <f t="shared" si="4"/>
        <v/>
      </c>
      <c r="N20" s="306"/>
      <c r="O20" s="306"/>
      <c r="P20" s="306"/>
      <c r="Q20" s="307"/>
    </row>
    <row r="21" spans="1:17" ht="21.75" customHeight="1" x14ac:dyDescent="0.45">
      <c r="A21" s="90"/>
      <c r="B21" s="91"/>
      <c r="C21" s="238"/>
      <c r="D21" s="207"/>
      <c r="E21" s="92"/>
      <c r="F21" s="93" t="str">
        <f t="shared" si="2"/>
        <v/>
      </c>
      <c r="G21" s="182"/>
      <c r="H21" s="94"/>
      <c r="I21" s="93" t="str">
        <f t="shared" si="3"/>
        <v/>
      </c>
      <c r="J21" s="182"/>
      <c r="K21" s="94"/>
      <c r="L21" s="93" t="str">
        <f t="shared" si="0"/>
        <v/>
      </c>
      <c r="M21" s="237" t="str">
        <f t="shared" si="4"/>
        <v/>
      </c>
      <c r="N21" s="306"/>
      <c r="O21" s="306"/>
      <c r="P21" s="306"/>
      <c r="Q21" s="307"/>
    </row>
    <row r="22" spans="1:17" ht="21.75" customHeight="1" x14ac:dyDescent="0.45">
      <c r="A22" s="90"/>
      <c r="B22" s="99"/>
      <c r="C22" s="239"/>
      <c r="D22" s="209"/>
      <c r="E22" s="100"/>
      <c r="F22" s="95" t="str">
        <f t="shared" si="2"/>
        <v/>
      </c>
      <c r="G22" s="183"/>
      <c r="H22" s="96"/>
      <c r="I22" s="95" t="str">
        <f t="shared" si="3"/>
        <v/>
      </c>
      <c r="J22" s="183"/>
      <c r="K22" s="96"/>
      <c r="L22" s="95" t="str">
        <f t="shared" si="0"/>
        <v/>
      </c>
      <c r="M22" s="241" t="str">
        <f t="shared" si="4"/>
        <v/>
      </c>
      <c r="N22" s="302"/>
      <c r="O22" s="302"/>
      <c r="P22" s="302"/>
      <c r="Q22" s="303"/>
    </row>
    <row r="23" spans="1:17" ht="21.75" customHeight="1" x14ac:dyDescent="0.45">
      <c r="A23" s="90"/>
      <c r="B23" s="101"/>
      <c r="C23" s="238" t="str">
        <f>IF(SUM(M23:M25)=0,"",SUM(M23:M25))</f>
        <v/>
      </c>
      <c r="D23" s="210"/>
      <c r="E23" s="92"/>
      <c r="F23" s="93" t="str">
        <f t="shared" si="2"/>
        <v/>
      </c>
      <c r="G23" s="182"/>
      <c r="H23" s="94"/>
      <c r="I23" s="93" t="str">
        <f t="shared" si="3"/>
        <v/>
      </c>
      <c r="J23" s="182"/>
      <c r="K23" s="94"/>
      <c r="L23" s="93" t="str">
        <f t="shared" si="0"/>
        <v/>
      </c>
      <c r="M23" s="237" t="str">
        <f t="shared" si="4"/>
        <v/>
      </c>
      <c r="N23" s="306"/>
      <c r="O23" s="306"/>
      <c r="P23" s="306"/>
      <c r="Q23" s="307"/>
    </row>
    <row r="24" spans="1:17" ht="21.75" customHeight="1" x14ac:dyDescent="0.45">
      <c r="A24" s="90"/>
      <c r="B24" s="91"/>
      <c r="C24" s="238"/>
      <c r="D24" s="210"/>
      <c r="E24" s="92"/>
      <c r="F24" s="93" t="str">
        <f t="shared" si="2"/>
        <v/>
      </c>
      <c r="G24" s="182"/>
      <c r="H24" s="94"/>
      <c r="I24" s="93" t="str">
        <f t="shared" si="3"/>
        <v/>
      </c>
      <c r="J24" s="182"/>
      <c r="K24" s="94"/>
      <c r="L24" s="93" t="str">
        <f t="shared" si="0"/>
        <v/>
      </c>
      <c r="M24" s="237" t="str">
        <f t="shared" si="4"/>
        <v/>
      </c>
      <c r="N24" s="306"/>
      <c r="O24" s="306"/>
      <c r="P24" s="306"/>
      <c r="Q24" s="307"/>
    </row>
    <row r="25" spans="1:17" ht="21.75" customHeight="1" x14ac:dyDescent="0.45">
      <c r="A25" s="90"/>
      <c r="B25" s="99"/>
      <c r="C25" s="239"/>
      <c r="D25" s="211"/>
      <c r="E25" s="100"/>
      <c r="F25" s="95" t="str">
        <f t="shared" si="2"/>
        <v/>
      </c>
      <c r="G25" s="183"/>
      <c r="H25" s="96"/>
      <c r="I25" s="95" t="str">
        <f t="shared" si="3"/>
        <v/>
      </c>
      <c r="J25" s="183"/>
      <c r="K25" s="96"/>
      <c r="L25" s="95" t="str">
        <f t="shared" si="0"/>
        <v/>
      </c>
      <c r="M25" s="241" t="str">
        <f t="shared" si="4"/>
        <v/>
      </c>
      <c r="N25" s="302"/>
      <c r="O25" s="302"/>
      <c r="P25" s="302"/>
      <c r="Q25" s="303"/>
    </row>
    <row r="26" spans="1:17" ht="21.75" customHeight="1" x14ac:dyDescent="0.45">
      <c r="A26" s="102"/>
      <c r="B26" s="231" t="s">
        <v>60</v>
      </c>
      <c r="C26" s="57">
        <f>SUM(C13:C15,C17:C25)</f>
        <v>0</v>
      </c>
      <c r="D26" s="276"/>
      <c r="E26" s="277"/>
      <c r="F26" s="277"/>
      <c r="G26" s="277"/>
      <c r="H26" s="277"/>
      <c r="I26" s="277"/>
      <c r="J26" s="277"/>
      <c r="K26" s="277"/>
      <c r="L26" s="277"/>
      <c r="M26" s="277"/>
      <c r="N26" s="277"/>
      <c r="O26" s="277"/>
      <c r="P26" s="277"/>
      <c r="Q26" s="278"/>
    </row>
    <row r="27" spans="1:17" ht="22.2" x14ac:dyDescent="0.45">
      <c r="A27" s="118"/>
      <c r="B27" s="326" t="s">
        <v>34</v>
      </c>
      <c r="C27" s="327"/>
      <c r="D27" s="327"/>
      <c r="E27" s="327"/>
      <c r="F27" s="327"/>
      <c r="G27" s="327"/>
      <c r="H27" s="327"/>
      <c r="I27" s="327"/>
      <c r="J27" s="327"/>
      <c r="K27" s="327"/>
      <c r="L27" s="327"/>
      <c r="M27" s="327"/>
      <c r="N27" s="327"/>
      <c r="O27" s="327"/>
      <c r="P27" s="327"/>
      <c r="Q27" s="328"/>
    </row>
    <row r="28" spans="1:17" ht="21.75" customHeight="1" x14ac:dyDescent="0.45">
      <c r="A28" s="90"/>
      <c r="B28" s="119"/>
      <c r="C28" s="238" t="str">
        <f>IF(SUM(M28:M30)=0,"",SUM(M28:M30))</f>
        <v/>
      </c>
      <c r="D28" s="205"/>
      <c r="E28" s="120"/>
      <c r="F28" s="93" t="str">
        <f>IF(E28="","","X")</f>
        <v/>
      </c>
      <c r="G28" s="179"/>
      <c r="H28" s="121"/>
      <c r="I28" s="93" t="str">
        <f>IF(G28="","","X")</f>
        <v/>
      </c>
      <c r="J28" s="179"/>
      <c r="K28" s="121"/>
      <c r="L28" s="93" t="str">
        <f t="shared" ref="L28:L30" si="5">IF(J28="","","=")</f>
        <v/>
      </c>
      <c r="M28" s="237" t="str">
        <f>IF(E28*IF(G28="",1,G28)*IF(J28="",1,J28)=0,"",E28*IF(G28="",1,G28)*IF(J28="",1,J28))</f>
        <v/>
      </c>
      <c r="N28" s="300"/>
      <c r="O28" s="300"/>
      <c r="P28" s="300"/>
      <c r="Q28" s="301"/>
    </row>
    <row r="29" spans="1:17" ht="21.75" customHeight="1" x14ac:dyDescent="0.45">
      <c r="A29" s="90"/>
      <c r="B29" s="91"/>
      <c r="C29" s="238"/>
      <c r="D29" s="205"/>
      <c r="E29" s="120"/>
      <c r="F29" s="93" t="str">
        <f>IF(E29="","","X")</f>
        <v/>
      </c>
      <c r="G29" s="179"/>
      <c r="H29" s="121"/>
      <c r="I29" s="93" t="str">
        <f>IF(G29="","","X")</f>
        <v/>
      </c>
      <c r="J29" s="179"/>
      <c r="K29" s="121"/>
      <c r="L29" s="93" t="str">
        <f t="shared" si="5"/>
        <v/>
      </c>
      <c r="M29" s="237" t="str">
        <f t="shared" ref="M29:M30" si="6">IF(E29*IF(G29="",1,G29)*IF(J29="",1,J29)=0,"",E29*IF(G29="",1,G29)*IF(J29="",1,J29))</f>
        <v/>
      </c>
      <c r="N29" s="300"/>
      <c r="O29" s="300"/>
      <c r="P29" s="300"/>
      <c r="Q29" s="301"/>
    </row>
    <row r="30" spans="1:17" ht="21.75" customHeight="1" x14ac:dyDescent="0.45">
      <c r="A30" s="90"/>
      <c r="B30" s="91"/>
      <c r="C30" s="239"/>
      <c r="D30" s="205"/>
      <c r="E30" s="120"/>
      <c r="F30" s="93" t="str">
        <f>IF(E30="","","X")</f>
        <v/>
      </c>
      <c r="G30" s="179"/>
      <c r="H30" s="121"/>
      <c r="I30" s="93" t="str">
        <f>IF(G30="","","X")</f>
        <v/>
      </c>
      <c r="J30" s="179"/>
      <c r="K30" s="121"/>
      <c r="L30" s="93" t="str">
        <f t="shared" si="5"/>
        <v/>
      </c>
      <c r="M30" s="237" t="str">
        <f t="shared" si="6"/>
        <v/>
      </c>
      <c r="N30" s="300"/>
      <c r="O30" s="300"/>
      <c r="P30" s="300"/>
      <c r="Q30" s="301"/>
    </row>
    <row r="31" spans="1:17" ht="21.75" customHeight="1" x14ac:dyDescent="0.45">
      <c r="A31" s="90"/>
      <c r="B31" s="230" t="s">
        <v>46</v>
      </c>
      <c r="C31" s="122"/>
      <c r="D31" s="206"/>
      <c r="E31" s="123"/>
      <c r="F31" s="124"/>
      <c r="G31" s="180"/>
      <c r="H31" s="124"/>
      <c r="I31" s="124"/>
      <c r="J31" s="125"/>
      <c r="K31" s="124"/>
      <c r="L31" s="124"/>
      <c r="M31" s="123"/>
      <c r="N31" s="126"/>
      <c r="O31" s="126"/>
      <c r="P31" s="126"/>
      <c r="Q31" s="127"/>
    </row>
    <row r="32" spans="1:17" ht="21.75" customHeight="1" x14ac:dyDescent="0.45">
      <c r="A32" s="90"/>
      <c r="B32" s="86"/>
      <c r="C32" s="240" t="str">
        <f>IF(SUM(M32:M34)=0,"",SUM(M32:M34))</f>
        <v/>
      </c>
      <c r="D32" s="199"/>
      <c r="E32" s="87"/>
      <c r="F32" s="88" t="str">
        <f>IF(E32="","","X")</f>
        <v/>
      </c>
      <c r="G32" s="181"/>
      <c r="H32" s="89"/>
      <c r="I32" s="88" t="str">
        <f>IF(G32="","","X")</f>
        <v/>
      </c>
      <c r="J32" s="181"/>
      <c r="K32" s="89"/>
      <c r="L32" s="88" t="str">
        <f>IF(J32="","","=")</f>
        <v/>
      </c>
      <c r="M32" s="236" t="str">
        <f>IF(E32*IF(G32="",1,G32)*IF(J32="",1,J32)=0,"",E32*IF(G32="",1,G32)*IF(J32="",1,J32))</f>
        <v/>
      </c>
      <c r="N32" s="304"/>
      <c r="O32" s="304"/>
      <c r="P32" s="304"/>
      <c r="Q32" s="305"/>
    </row>
    <row r="33" spans="1:17" ht="21.75" customHeight="1" x14ac:dyDescent="0.45">
      <c r="A33" s="90"/>
      <c r="B33" s="91"/>
      <c r="C33" s="238"/>
      <c r="D33" s="207"/>
      <c r="E33" s="92"/>
      <c r="F33" s="93" t="str">
        <f t="shared" ref="F33:F40" si="7">IF(E33="","","X")</f>
        <v/>
      </c>
      <c r="G33" s="182"/>
      <c r="H33" s="94"/>
      <c r="I33" s="93" t="str">
        <f t="shared" ref="I33:I40" si="8">IF(G33="","","X")</f>
        <v/>
      </c>
      <c r="J33" s="182"/>
      <c r="K33" s="94"/>
      <c r="L33" s="93" t="str">
        <f t="shared" ref="L33:L40" si="9">IF(J33="","","=")</f>
        <v/>
      </c>
      <c r="M33" s="237" t="str">
        <f t="shared" ref="M33:M40" si="10">IF(E33*IF(G33="",1,G33)*IF(J33="",1,J33)=0,"",E33*IF(G33="",1,G33)*IF(J33="",1,J33))</f>
        <v/>
      </c>
      <c r="N33" s="306"/>
      <c r="O33" s="306"/>
      <c r="P33" s="306"/>
      <c r="Q33" s="307"/>
    </row>
    <row r="34" spans="1:17" ht="21.75" customHeight="1" x14ac:dyDescent="0.45">
      <c r="A34" s="90"/>
      <c r="B34" s="91"/>
      <c r="C34" s="238"/>
      <c r="D34" s="207"/>
      <c r="E34" s="92"/>
      <c r="F34" s="95" t="str">
        <f t="shared" si="7"/>
        <v/>
      </c>
      <c r="G34" s="183"/>
      <c r="H34" s="96"/>
      <c r="I34" s="95" t="str">
        <f t="shared" si="8"/>
        <v/>
      </c>
      <c r="J34" s="183"/>
      <c r="K34" s="96"/>
      <c r="L34" s="95" t="str">
        <f t="shared" si="9"/>
        <v/>
      </c>
      <c r="M34" s="241" t="str">
        <f t="shared" si="10"/>
        <v/>
      </c>
      <c r="N34" s="302"/>
      <c r="O34" s="302"/>
      <c r="P34" s="302"/>
      <c r="Q34" s="303"/>
    </row>
    <row r="35" spans="1:17" ht="21.75" customHeight="1" x14ac:dyDescent="0.45">
      <c r="A35" s="90"/>
      <c r="B35" s="97"/>
      <c r="C35" s="240" t="str">
        <f>IF(SUM(M35:M37)=0,"",SUM(M35:M37))</f>
        <v/>
      </c>
      <c r="D35" s="208"/>
      <c r="E35" s="98"/>
      <c r="F35" s="93" t="str">
        <f t="shared" si="7"/>
        <v/>
      </c>
      <c r="G35" s="182"/>
      <c r="H35" s="94"/>
      <c r="I35" s="93" t="str">
        <f t="shared" si="8"/>
        <v/>
      </c>
      <c r="J35" s="182"/>
      <c r="K35" s="94"/>
      <c r="L35" s="93" t="str">
        <f t="shared" si="9"/>
        <v/>
      </c>
      <c r="M35" s="237" t="str">
        <f t="shared" si="10"/>
        <v/>
      </c>
      <c r="N35" s="306"/>
      <c r="O35" s="306"/>
      <c r="P35" s="306"/>
      <c r="Q35" s="307"/>
    </row>
    <row r="36" spans="1:17" ht="21.75" customHeight="1" x14ac:dyDescent="0.45">
      <c r="A36" s="90"/>
      <c r="B36" s="91"/>
      <c r="C36" s="238"/>
      <c r="D36" s="207"/>
      <c r="E36" s="92"/>
      <c r="F36" s="93" t="str">
        <f t="shared" si="7"/>
        <v/>
      </c>
      <c r="G36" s="182"/>
      <c r="H36" s="94"/>
      <c r="I36" s="93" t="str">
        <f t="shared" si="8"/>
        <v/>
      </c>
      <c r="J36" s="182"/>
      <c r="K36" s="94"/>
      <c r="L36" s="93" t="str">
        <f t="shared" si="9"/>
        <v/>
      </c>
      <c r="M36" s="237" t="str">
        <f t="shared" si="10"/>
        <v/>
      </c>
      <c r="N36" s="306"/>
      <c r="O36" s="306"/>
      <c r="P36" s="306"/>
      <c r="Q36" s="307"/>
    </row>
    <row r="37" spans="1:17" ht="21.75" customHeight="1" x14ac:dyDescent="0.45">
      <c r="A37" s="90"/>
      <c r="B37" s="99"/>
      <c r="C37" s="239"/>
      <c r="D37" s="209"/>
      <c r="E37" s="100"/>
      <c r="F37" s="95" t="str">
        <f t="shared" si="7"/>
        <v/>
      </c>
      <c r="G37" s="183"/>
      <c r="H37" s="96"/>
      <c r="I37" s="95" t="str">
        <f t="shared" si="8"/>
        <v/>
      </c>
      <c r="J37" s="183"/>
      <c r="K37" s="96"/>
      <c r="L37" s="95" t="str">
        <f t="shared" si="9"/>
        <v/>
      </c>
      <c r="M37" s="241" t="str">
        <f t="shared" si="10"/>
        <v/>
      </c>
      <c r="N37" s="302"/>
      <c r="O37" s="302"/>
      <c r="P37" s="302"/>
      <c r="Q37" s="303"/>
    </row>
    <row r="38" spans="1:17" ht="21.75" customHeight="1" x14ac:dyDescent="0.45">
      <c r="A38" s="90"/>
      <c r="B38" s="101"/>
      <c r="C38" s="238" t="str">
        <f>IF(SUM(M38:M40)=0,"",SUM(M38:M40))</f>
        <v/>
      </c>
      <c r="D38" s="210"/>
      <c r="E38" s="92"/>
      <c r="F38" s="93" t="str">
        <f t="shared" si="7"/>
        <v/>
      </c>
      <c r="G38" s="182"/>
      <c r="H38" s="94"/>
      <c r="I38" s="93" t="str">
        <f t="shared" si="8"/>
        <v/>
      </c>
      <c r="J38" s="182"/>
      <c r="K38" s="94"/>
      <c r="L38" s="93" t="str">
        <f t="shared" si="9"/>
        <v/>
      </c>
      <c r="M38" s="237" t="str">
        <f t="shared" si="10"/>
        <v/>
      </c>
      <c r="N38" s="306"/>
      <c r="O38" s="306"/>
      <c r="P38" s="306"/>
      <c r="Q38" s="307"/>
    </row>
    <row r="39" spans="1:17" ht="21.75" customHeight="1" x14ac:dyDescent="0.45">
      <c r="A39" s="90"/>
      <c r="B39" s="91"/>
      <c r="C39" s="238"/>
      <c r="D39" s="210"/>
      <c r="E39" s="92"/>
      <c r="F39" s="93" t="str">
        <f t="shared" si="7"/>
        <v/>
      </c>
      <c r="G39" s="182"/>
      <c r="H39" s="94"/>
      <c r="I39" s="93" t="str">
        <f t="shared" si="8"/>
        <v/>
      </c>
      <c r="J39" s="182"/>
      <c r="K39" s="94"/>
      <c r="L39" s="93" t="str">
        <f t="shared" si="9"/>
        <v/>
      </c>
      <c r="M39" s="237" t="str">
        <f t="shared" si="10"/>
        <v/>
      </c>
      <c r="N39" s="306"/>
      <c r="O39" s="306"/>
      <c r="P39" s="306"/>
      <c r="Q39" s="307"/>
    </row>
    <row r="40" spans="1:17" ht="21.75" customHeight="1" x14ac:dyDescent="0.45">
      <c r="A40" s="90"/>
      <c r="B40" s="99"/>
      <c r="C40" s="239"/>
      <c r="D40" s="211"/>
      <c r="E40" s="100"/>
      <c r="F40" s="95" t="str">
        <f t="shared" si="7"/>
        <v/>
      </c>
      <c r="G40" s="183"/>
      <c r="H40" s="96"/>
      <c r="I40" s="95" t="str">
        <f t="shared" si="8"/>
        <v/>
      </c>
      <c r="J40" s="183"/>
      <c r="K40" s="96"/>
      <c r="L40" s="95" t="str">
        <f t="shared" si="9"/>
        <v/>
      </c>
      <c r="M40" s="241" t="str">
        <f t="shared" si="10"/>
        <v/>
      </c>
      <c r="N40" s="302"/>
      <c r="O40" s="302"/>
      <c r="P40" s="302"/>
      <c r="Q40" s="303"/>
    </row>
    <row r="41" spans="1:17" ht="21.75" customHeight="1" x14ac:dyDescent="0.45">
      <c r="A41" s="102"/>
      <c r="B41" s="231" t="s">
        <v>61</v>
      </c>
      <c r="C41" s="57">
        <f>SUM(C28:C30,C32:C40)</f>
        <v>0</v>
      </c>
      <c r="D41" s="276"/>
      <c r="E41" s="277"/>
      <c r="F41" s="277"/>
      <c r="G41" s="277"/>
      <c r="H41" s="277"/>
      <c r="I41" s="277"/>
      <c r="J41" s="277"/>
      <c r="K41" s="277"/>
      <c r="L41" s="277"/>
      <c r="M41" s="277"/>
      <c r="N41" s="277"/>
      <c r="O41" s="277"/>
      <c r="P41" s="277"/>
      <c r="Q41" s="278"/>
    </row>
    <row r="42" spans="1:17" ht="22.2" x14ac:dyDescent="0.45">
      <c r="A42" s="118"/>
      <c r="B42" s="326" t="s">
        <v>34</v>
      </c>
      <c r="C42" s="327"/>
      <c r="D42" s="327"/>
      <c r="E42" s="327"/>
      <c r="F42" s="327"/>
      <c r="G42" s="327"/>
      <c r="H42" s="327"/>
      <c r="I42" s="327"/>
      <c r="J42" s="327"/>
      <c r="K42" s="327"/>
      <c r="L42" s="327"/>
      <c r="M42" s="327"/>
      <c r="N42" s="327"/>
      <c r="O42" s="327"/>
      <c r="P42" s="327"/>
      <c r="Q42" s="328"/>
    </row>
    <row r="43" spans="1:17" ht="21.75" customHeight="1" x14ac:dyDescent="0.45">
      <c r="A43" s="90"/>
      <c r="B43" s="119"/>
      <c r="C43" s="238" t="str">
        <f>IF(SUM(M43:M45)=0,"",SUM(M43:M45))</f>
        <v/>
      </c>
      <c r="D43" s="205"/>
      <c r="E43" s="120"/>
      <c r="F43" s="93" t="str">
        <f>IF(E43="","","X")</f>
        <v/>
      </c>
      <c r="G43" s="179"/>
      <c r="H43" s="121"/>
      <c r="I43" s="93" t="str">
        <f>IF(G43="","","X")</f>
        <v/>
      </c>
      <c r="J43" s="179"/>
      <c r="K43" s="121"/>
      <c r="L43" s="93" t="str">
        <f t="shared" ref="L43:L45" si="11">IF(J43="","","=")</f>
        <v/>
      </c>
      <c r="M43" s="237" t="str">
        <f>IF(E43*IF(G43="",1,G43)*IF(J43="",1,J43)=0,"",E43*IF(G43="",1,G43)*IF(J43="",1,J43))</f>
        <v/>
      </c>
      <c r="N43" s="300"/>
      <c r="O43" s="300"/>
      <c r="P43" s="300"/>
      <c r="Q43" s="301"/>
    </row>
    <row r="44" spans="1:17" ht="21.75" customHeight="1" x14ac:dyDescent="0.45">
      <c r="A44" s="90"/>
      <c r="B44" s="91"/>
      <c r="C44" s="238"/>
      <c r="D44" s="205"/>
      <c r="E44" s="120"/>
      <c r="F44" s="93" t="str">
        <f>IF(E44="","","X")</f>
        <v/>
      </c>
      <c r="G44" s="179"/>
      <c r="H44" s="121"/>
      <c r="I44" s="93" t="str">
        <f>IF(G44="","","X")</f>
        <v/>
      </c>
      <c r="J44" s="179"/>
      <c r="K44" s="121"/>
      <c r="L44" s="93" t="str">
        <f t="shared" si="11"/>
        <v/>
      </c>
      <c r="M44" s="237" t="str">
        <f t="shared" ref="M44:M45" si="12">IF(E44*IF(G44="",1,G44)*IF(J44="",1,J44)=0,"",E44*IF(G44="",1,G44)*IF(J44="",1,J44))</f>
        <v/>
      </c>
      <c r="N44" s="300"/>
      <c r="O44" s="300"/>
      <c r="P44" s="300"/>
      <c r="Q44" s="301"/>
    </row>
    <row r="45" spans="1:17" ht="21.75" customHeight="1" x14ac:dyDescent="0.45">
      <c r="A45" s="90"/>
      <c r="B45" s="91"/>
      <c r="C45" s="239"/>
      <c r="D45" s="205"/>
      <c r="E45" s="120"/>
      <c r="F45" s="93" t="str">
        <f>IF(E45="","","X")</f>
        <v/>
      </c>
      <c r="G45" s="179"/>
      <c r="H45" s="121"/>
      <c r="I45" s="93" t="str">
        <f>IF(G45="","","X")</f>
        <v/>
      </c>
      <c r="J45" s="179"/>
      <c r="K45" s="121"/>
      <c r="L45" s="93" t="str">
        <f t="shared" si="11"/>
        <v/>
      </c>
      <c r="M45" s="237" t="str">
        <f t="shared" si="12"/>
        <v/>
      </c>
      <c r="N45" s="300"/>
      <c r="O45" s="300"/>
      <c r="P45" s="300"/>
      <c r="Q45" s="301"/>
    </row>
    <row r="46" spans="1:17" ht="21.75" customHeight="1" x14ac:dyDescent="0.45">
      <c r="A46" s="90"/>
      <c r="B46" s="230" t="s">
        <v>46</v>
      </c>
      <c r="C46" s="123"/>
      <c r="D46" s="206"/>
      <c r="E46" s="123"/>
      <c r="F46" s="124"/>
      <c r="G46" s="180"/>
      <c r="H46" s="124"/>
      <c r="I46" s="124"/>
      <c r="J46" s="125"/>
      <c r="K46" s="124"/>
      <c r="L46" s="124"/>
      <c r="M46" s="123"/>
      <c r="N46" s="126"/>
      <c r="O46" s="126"/>
      <c r="P46" s="126"/>
      <c r="Q46" s="127"/>
    </row>
    <row r="47" spans="1:17" ht="21.75" customHeight="1" x14ac:dyDescent="0.45">
      <c r="A47" s="90"/>
      <c r="B47" s="86"/>
      <c r="C47" s="240" t="str">
        <f>IF(SUM(M47:M49)=0,"",SUM(M47:M49))</f>
        <v/>
      </c>
      <c r="D47" s="199"/>
      <c r="E47" s="87"/>
      <c r="F47" s="88" t="str">
        <f>IF(E47="","","X")</f>
        <v/>
      </c>
      <c r="G47" s="181"/>
      <c r="H47" s="89"/>
      <c r="I47" s="88" t="str">
        <f>IF(G47="","","X")</f>
        <v/>
      </c>
      <c r="J47" s="181"/>
      <c r="K47" s="89"/>
      <c r="L47" s="88" t="str">
        <f>IF(J47="","","=")</f>
        <v/>
      </c>
      <c r="M47" s="236" t="str">
        <f>IF(E47*IF(G47="",1,G47)*IF(J47="",1,J47)=0,"",E47*IF(G47="",1,G47)*IF(J47="",1,J47))</f>
        <v/>
      </c>
      <c r="N47" s="304"/>
      <c r="O47" s="304"/>
      <c r="P47" s="304"/>
      <c r="Q47" s="305"/>
    </row>
    <row r="48" spans="1:17" ht="21.75" customHeight="1" x14ac:dyDescent="0.45">
      <c r="A48" s="90"/>
      <c r="B48" s="91"/>
      <c r="C48" s="238"/>
      <c r="D48" s="207"/>
      <c r="E48" s="92"/>
      <c r="F48" s="93" t="str">
        <f t="shared" ref="F48" si="13">IF(E48="","","X")</f>
        <v/>
      </c>
      <c r="G48" s="182"/>
      <c r="H48" s="94"/>
      <c r="I48" s="93" t="str">
        <f t="shared" ref="I48" si="14">IF(G48="","","X")</f>
        <v/>
      </c>
      <c r="J48" s="182"/>
      <c r="K48" s="94"/>
      <c r="L48" s="93" t="str">
        <f t="shared" ref="L48:L55" si="15">IF(J48="","","=")</f>
        <v/>
      </c>
      <c r="M48" s="237" t="str">
        <f t="shared" ref="M48:M55" si="16">IF(E48*IF(G48="",1,G48)*IF(J48="",1,J48)=0,"",E48*IF(G48="",1,G48)*IF(J48="",1,J48))</f>
        <v/>
      </c>
      <c r="N48" s="306"/>
      <c r="O48" s="306"/>
      <c r="P48" s="306"/>
      <c r="Q48" s="307"/>
    </row>
    <row r="49" spans="1:17" ht="21.75" customHeight="1" x14ac:dyDescent="0.45">
      <c r="A49" s="90"/>
      <c r="B49" s="91"/>
      <c r="C49" s="238"/>
      <c r="D49" s="207"/>
      <c r="E49" s="92"/>
      <c r="F49" s="95" t="str">
        <f t="shared" ref="F49:F53" si="17">IF(E49="","","X")</f>
        <v/>
      </c>
      <c r="G49" s="183"/>
      <c r="H49" s="96"/>
      <c r="I49" s="95" t="str">
        <f t="shared" ref="I49:I53" si="18">IF(G49="","","X")</f>
        <v/>
      </c>
      <c r="J49" s="183"/>
      <c r="K49" s="96"/>
      <c r="L49" s="95" t="str">
        <f t="shared" si="15"/>
        <v/>
      </c>
      <c r="M49" s="241" t="str">
        <f t="shared" si="16"/>
        <v/>
      </c>
      <c r="N49" s="302"/>
      <c r="O49" s="302"/>
      <c r="P49" s="302"/>
      <c r="Q49" s="303"/>
    </row>
    <row r="50" spans="1:17" ht="21.75" customHeight="1" x14ac:dyDescent="0.45">
      <c r="A50" s="90"/>
      <c r="B50" s="97"/>
      <c r="C50" s="240" t="str">
        <f>IF(SUM(M50:M52)=0,"",SUM(M50:M52))</f>
        <v/>
      </c>
      <c r="D50" s="208"/>
      <c r="E50" s="98"/>
      <c r="F50" s="93" t="str">
        <f t="shared" si="17"/>
        <v/>
      </c>
      <c r="G50" s="182"/>
      <c r="H50" s="94"/>
      <c r="I50" s="93" t="str">
        <f t="shared" si="18"/>
        <v/>
      </c>
      <c r="J50" s="182"/>
      <c r="K50" s="94"/>
      <c r="L50" s="93" t="str">
        <f t="shared" si="15"/>
        <v/>
      </c>
      <c r="M50" s="237" t="str">
        <f t="shared" si="16"/>
        <v/>
      </c>
      <c r="N50" s="306"/>
      <c r="O50" s="306"/>
      <c r="P50" s="306"/>
      <c r="Q50" s="307"/>
    </row>
    <row r="51" spans="1:17" ht="21.75" customHeight="1" x14ac:dyDescent="0.45">
      <c r="A51" s="90"/>
      <c r="B51" s="91"/>
      <c r="C51" s="238"/>
      <c r="D51" s="207"/>
      <c r="E51" s="92"/>
      <c r="F51" s="93" t="str">
        <f t="shared" si="17"/>
        <v/>
      </c>
      <c r="G51" s="182"/>
      <c r="H51" s="94"/>
      <c r="I51" s="93" t="str">
        <f t="shared" si="18"/>
        <v/>
      </c>
      <c r="J51" s="182"/>
      <c r="K51" s="94"/>
      <c r="L51" s="93" t="str">
        <f t="shared" si="15"/>
        <v/>
      </c>
      <c r="M51" s="237" t="str">
        <f t="shared" si="16"/>
        <v/>
      </c>
      <c r="N51" s="306"/>
      <c r="O51" s="306"/>
      <c r="P51" s="306"/>
      <c r="Q51" s="307"/>
    </row>
    <row r="52" spans="1:17" ht="21.75" customHeight="1" x14ac:dyDescent="0.45">
      <c r="A52" s="90"/>
      <c r="B52" s="99"/>
      <c r="C52" s="239"/>
      <c r="D52" s="209"/>
      <c r="E52" s="100"/>
      <c r="F52" s="95" t="str">
        <f t="shared" si="17"/>
        <v/>
      </c>
      <c r="G52" s="183"/>
      <c r="H52" s="96"/>
      <c r="I52" s="95" t="str">
        <f t="shared" si="18"/>
        <v/>
      </c>
      <c r="J52" s="183"/>
      <c r="K52" s="96"/>
      <c r="L52" s="95" t="str">
        <f t="shared" si="15"/>
        <v/>
      </c>
      <c r="M52" s="241" t="str">
        <f t="shared" si="16"/>
        <v/>
      </c>
      <c r="N52" s="302"/>
      <c r="O52" s="302"/>
      <c r="P52" s="302"/>
      <c r="Q52" s="303"/>
    </row>
    <row r="53" spans="1:17" ht="21.75" customHeight="1" x14ac:dyDescent="0.45">
      <c r="A53" s="90"/>
      <c r="B53" s="101"/>
      <c r="C53" s="238" t="str">
        <f>IF(SUM(M53:M55)=0,"",SUM(M53:M55))</f>
        <v/>
      </c>
      <c r="D53" s="210"/>
      <c r="E53" s="92"/>
      <c r="F53" s="93" t="str">
        <f t="shared" si="17"/>
        <v/>
      </c>
      <c r="G53" s="182"/>
      <c r="H53" s="94"/>
      <c r="I53" s="93" t="str">
        <f t="shared" si="18"/>
        <v/>
      </c>
      <c r="J53" s="182"/>
      <c r="K53" s="94"/>
      <c r="L53" s="93" t="str">
        <f t="shared" si="15"/>
        <v/>
      </c>
      <c r="M53" s="237" t="str">
        <f t="shared" si="16"/>
        <v/>
      </c>
      <c r="N53" s="306"/>
      <c r="O53" s="306"/>
      <c r="P53" s="306"/>
      <c r="Q53" s="307"/>
    </row>
    <row r="54" spans="1:17" ht="21.75" customHeight="1" x14ac:dyDescent="0.45">
      <c r="A54" s="90"/>
      <c r="B54" s="91"/>
      <c r="C54" s="238"/>
      <c r="D54" s="210"/>
      <c r="E54" s="92"/>
      <c r="F54" s="93" t="str">
        <f t="shared" ref="F54:F55" si="19">IF(E54="","","X")</f>
        <v/>
      </c>
      <c r="G54" s="182"/>
      <c r="H54" s="94"/>
      <c r="I54" s="93" t="str">
        <f t="shared" ref="I54:I55" si="20">IF(G54="","","X")</f>
        <v/>
      </c>
      <c r="J54" s="182"/>
      <c r="K54" s="94"/>
      <c r="L54" s="93" t="str">
        <f t="shared" si="15"/>
        <v/>
      </c>
      <c r="M54" s="237" t="str">
        <f t="shared" si="16"/>
        <v/>
      </c>
      <c r="N54" s="306"/>
      <c r="O54" s="306"/>
      <c r="P54" s="306"/>
      <c r="Q54" s="307"/>
    </row>
    <row r="55" spans="1:17" ht="21.75" customHeight="1" x14ac:dyDescent="0.45">
      <c r="A55" s="90"/>
      <c r="B55" s="99"/>
      <c r="C55" s="239"/>
      <c r="D55" s="211"/>
      <c r="E55" s="100"/>
      <c r="F55" s="95" t="str">
        <f t="shared" si="19"/>
        <v/>
      </c>
      <c r="G55" s="183"/>
      <c r="H55" s="96"/>
      <c r="I55" s="95" t="str">
        <f t="shared" si="20"/>
        <v/>
      </c>
      <c r="J55" s="183"/>
      <c r="K55" s="96"/>
      <c r="L55" s="95" t="str">
        <f t="shared" si="15"/>
        <v/>
      </c>
      <c r="M55" s="241" t="str">
        <f t="shared" si="16"/>
        <v/>
      </c>
      <c r="N55" s="302"/>
      <c r="O55" s="302"/>
      <c r="P55" s="302"/>
      <c r="Q55" s="303"/>
    </row>
    <row r="56" spans="1:17" ht="21.75" customHeight="1" x14ac:dyDescent="0.45">
      <c r="A56" s="102"/>
      <c r="B56" s="231" t="s">
        <v>62</v>
      </c>
      <c r="C56" s="57">
        <f>SUM(C43:C45,C47:C55)</f>
        <v>0</v>
      </c>
      <c r="D56" s="276"/>
      <c r="E56" s="277"/>
      <c r="F56" s="277"/>
      <c r="G56" s="277"/>
      <c r="H56" s="277"/>
      <c r="I56" s="277"/>
      <c r="J56" s="277"/>
      <c r="K56" s="277"/>
      <c r="L56" s="277"/>
      <c r="M56" s="277"/>
      <c r="N56" s="277"/>
      <c r="O56" s="277"/>
      <c r="P56" s="277"/>
      <c r="Q56" s="278"/>
    </row>
    <row r="57" spans="1:17" ht="21.75" customHeight="1" x14ac:dyDescent="0.45">
      <c r="A57" s="118"/>
      <c r="B57" s="326" t="s">
        <v>34</v>
      </c>
      <c r="C57" s="327"/>
      <c r="D57" s="327"/>
      <c r="E57" s="327"/>
      <c r="F57" s="327"/>
      <c r="G57" s="327"/>
      <c r="H57" s="327"/>
      <c r="I57" s="327"/>
      <c r="J57" s="327"/>
      <c r="K57" s="327"/>
      <c r="L57" s="327"/>
      <c r="M57" s="327"/>
      <c r="N57" s="327"/>
      <c r="O57" s="327"/>
      <c r="P57" s="327"/>
      <c r="Q57" s="328"/>
    </row>
    <row r="58" spans="1:17" ht="21.75" customHeight="1" x14ac:dyDescent="0.45">
      <c r="A58" s="90"/>
      <c r="B58" s="119"/>
      <c r="C58" s="238" t="str">
        <f>IF(SUM(M58:M60)=0,"",SUM(M58:M60))</f>
        <v/>
      </c>
      <c r="D58" s="205"/>
      <c r="E58" s="120"/>
      <c r="F58" s="93" t="str">
        <f>IF(E58="","","X")</f>
        <v/>
      </c>
      <c r="G58" s="179"/>
      <c r="H58" s="121"/>
      <c r="I58" s="93" t="str">
        <f>IF(G58="","","X")</f>
        <v/>
      </c>
      <c r="J58" s="179"/>
      <c r="K58" s="121"/>
      <c r="L58" s="93" t="str">
        <f t="shared" ref="L58:L60" si="21">IF(J58="","","=")</f>
        <v/>
      </c>
      <c r="M58" s="237" t="str">
        <f>IF(E58*IF(G58="",1,G58)*IF(J58="",1,J58)=0,"",E58*IF(G58="",1,G58)*IF(J58="",1,J58))</f>
        <v/>
      </c>
      <c r="N58" s="300"/>
      <c r="O58" s="300"/>
      <c r="P58" s="300"/>
      <c r="Q58" s="301"/>
    </row>
    <row r="59" spans="1:17" ht="21.75" customHeight="1" x14ac:dyDescent="0.45">
      <c r="A59" s="90"/>
      <c r="B59" s="91"/>
      <c r="C59" s="238"/>
      <c r="D59" s="205"/>
      <c r="E59" s="120"/>
      <c r="F59" s="93" t="str">
        <f>IF(E59="","","X")</f>
        <v/>
      </c>
      <c r="G59" s="179"/>
      <c r="H59" s="121"/>
      <c r="I59" s="93" t="str">
        <f>IF(G59="","","X")</f>
        <v/>
      </c>
      <c r="J59" s="179"/>
      <c r="K59" s="121"/>
      <c r="L59" s="93" t="str">
        <f t="shared" si="21"/>
        <v/>
      </c>
      <c r="M59" s="237" t="str">
        <f t="shared" ref="M59:M60" si="22">IF(E59*IF(G59="",1,G59)*IF(J59="",1,J59)=0,"",E59*IF(G59="",1,G59)*IF(J59="",1,J59))</f>
        <v/>
      </c>
      <c r="N59" s="300"/>
      <c r="O59" s="300"/>
      <c r="P59" s="300"/>
      <c r="Q59" s="301"/>
    </row>
    <row r="60" spans="1:17" ht="21.75" customHeight="1" x14ac:dyDescent="0.45">
      <c r="A60" s="90"/>
      <c r="B60" s="91"/>
      <c r="C60" s="239"/>
      <c r="D60" s="205"/>
      <c r="E60" s="120"/>
      <c r="F60" s="93" t="str">
        <f>IF(E60="","","X")</f>
        <v/>
      </c>
      <c r="G60" s="179"/>
      <c r="H60" s="121"/>
      <c r="I60" s="93" t="str">
        <f>IF(G60="","","X")</f>
        <v/>
      </c>
      <c r="J60" s="179"/>
      <c r="K60" s="121"/>
      <c r="L60" s="93" t="str">
        <f t="shared" si="21"/>
        <v/>
      </c>
      <c r="M60" s="237" t="str">
        <f t="shared" si="22"/>
        <v/>
      </c>
      <c r="N60" s="300"/>
      <c r="O60" s="300"/>
      <c r="P60" s="300"/>
      <c r="Q60" s="301"/>
    </row>
    <row r="61" spans="1:17" ht="21.75" customHeight="1" x14ac:dyDescent="0.45">
      <c r="A61" s="90"/>
      <c r="B61" s="230" t="s">
        <v>46</v>
      </c>
      <c r="C61" s="123"/>
      <c r="D61" s="206"/>
      <c r="E61" s="123"/>
      <c r="F61" s="124"/>
      <c r="G61" s="125"/>
      <c r="H61" s="124"/>
      <c r="I61" s="124"/>
      <c r="J61" s="125"/>
      <c r="K61" s="124"/>
      <c r="L61" s="124"/>
      <c r="M61" s="123"/>
      <c r="N61" s="126"/>
      <c r="O61" s="126"/>
      <c r="P61" s="126"/>
      <c r="Q61" s="127"/>
    </row>
    <row r="62" spans="1:17" ht="21.75" customHeight="1" x14ac:dyDescent="0.45">
      <c r="A62" s="90"/>
      <c r="B62" s="86"/>
      <c r="C62" s="240" t="str">
        <f>IF(SUM(M62:M64)=0,"",SUM(M62:M64))</f>
        <v/>
      </c>
      <c r="D62" s="199"/>
      <c r="E62" s="87"/>
      <c r="F62" s="88" t="str">
        <f>IF(E62="","","X")</f>
        <v/>
      </c>
      <c r="G62" s="181"/>
      <c r="H62" s="89"/>
      <c r="I62" s="88" t="str">
        <f>IF(G62="","","X")</f>
        <v/>
      </c>
      <c r="J62" s="181"/>
      <c r="K62" s="89"/>
      <c r="L62" s="88" t="str">
        <f>IF(J62="","","=")</f>
        <v/>
      </c>
      <c r="M62" s="236" t="str">
        <f>IF(E62*IF(G62="",1,G62)*IF(J62="",1,J62)=0,"",E62*IF(G62="",1,G62)*IF(J62="",1,J62))</f>
        <v/>
      </c>
      <c r="N62" s="304"/>
      <c r="O62" s="304"/>
      <c r="P62" s="304"/>
      <c r="Q62" s="305"/>
    </row>
    <row r="63" spans="1:17" ht="21.75" customHeight="1" x14ac:dyDescent="0.45">
      <c r="A63" s="90"/>
      <c r="B63" s="91"/>
      <c r="C63" s="238"/>
      <c r="D63" s="207"/>
      <c r="E63" s="92"/>
      <c r="F63" s="93" t="str">
        <f t="shared" ref="F63:F64" si="23">IF(E63="","","X")</f>
        <v/>
      </c>
      <c r="G63" s="182"/>
      <c r="H63" s="94"/>
      <c r="I63" s="93" t="str">
        <f t="shared" ref="I63:I64" si="24">IF(G63="","","X")</f>
        <v/>
      </c>
      <c r="J63" s="182"/>
      <c r="K63" s="94"/>
      <c r="L63" s="93" t="str">
        <f t="shared" ref="L63:L70" si="25">IF(J63="","","=")</f>
        <v/>
      </c>
      <c r="M63" s="237" t="str">
        <f t="shared" ref="M63:M70" si="26">IF(E63*IF(G63="",1,G63)*IF(J63="",1,J63)=0,"",E63*IF(G63="",1,G63)*IF(J63="",1,J63))</f>
        <v/>
      </c>
      <c r="N63" s="306"/>
      <c r="O63" s="306"/>
      <c r="P63" s="306"/>
      <c r="Q63" s="307"/>
    </row>
    <row r="64" spans="1:17" ht="21.75" customHeight="1" x14ac:dyDescent="0.45">
      <c r="A64" s="90"/>
      <c r="B64" s="91"/>
      <c r="C64" s="238"/>
      <c r="D64" s="207"/>
      <c r="E64" s="92"/>
      <c r="F64" s="95" t="str">
        <f t="shared" si="23"/>
        <v/>
      </c>
      <c r="G64" s="183"/>
      <c r="H64" s="96"/>
      <c r="I64" s="95" t="str">
        <f t="shared" si="24"/>
        <v/>
      </c>
      <c r="J64" s="183"/>
      <c r="K64" s="96"/>
      <c r="L64" s="95" t="str">
        <f t="shared" si="25"/>
        <v/>
      </c>
      <c r="M64" s="241" t="str">
        <f t="shared" si="26"/>
        <v/>
      </c>
      <c r="N64" s="302"/>
      <c r="O64" s="302"/>
      <c r="P64" s="302"/>
      <c r="Q64" s="303"/>
    </row>
    <row r="65" spans="1:17" ht="21.75" customHeight="1" x14ac:dyDescent="0.45">
      <c r="A65" s="90"/>
      <c r="B65" s="97"/>
      <c r="C65" s="240" t="str">
        <f>IF(SUM(M65:M67)=0,"",SUM(M65:M67))</f>
        <v/>
      </c>
      <c r="D65" s="208"/>
      <c r="E65" s="98"/>
      <c r="F65" s="93" t="str">
        <f t="shared" ref="F65:F68" si="27">IF(E65="","","X")</f>
        <v/>
      </c>
      <c r="G65" s="182"/>
      <c r="H65" s="94"/>
      <c r="I65" s="93" t="str">
        <f t="shared" ref="I65:I68" si="28">IF(G65="","","X")</f>
        <v/>
      </c>
      <c r="J65" s="182"/>
      <c r="K65" s="94"/>
      <c r="L65" s="93" t="str">
        <f t="shared" si="25"/>
        <v/>
      </c>
      <c r="M65" s="237" t="str">
        <f t="shared" si="26"/>
        <v/>
      </c>
      <c r="N65" s="306"/>
      <c r="O65" s="306"/>
      <c r="P65" s="306"/>
      <c r="Q65" s="307"/>
    </row>
    <row r="66" spans="1:17" ht="21.75" customHeight="1" x14ac:dyDescent="0.45">
      <c r="A66" s="90"/>
      <c r="B66" s="91"/>
      <c r="C66" s="238"/>
      <c r="D66" s="207"/>
      <c r="E66" s="92"/>
      <c r="F66" s="93" t="str">
        <f t="shared" si="27"/>
        <v/>
      </c>
      <c r="G66" s="182"/>
      <c r="H66" s="94"/>
      <c r="I66" s="93" t="str">
        <f t="shared" si="28"/>
        <v/>
      </c>
      <c r="J66" s="182"/>
      <c r="K66" s="94"/>
      <c r="L66" s="93" t="str">
        <f t="shared" si="25"/>
        <v/>
      </c>
      <c r="M66" s="237" t="str">
        <f t="shared" si="26"/>
        <v/>
      </c>
      <c r="N66" s="306"/>
      <c r="O66" s="306"/>
      <c r="P66" s="306"/>
      <c r="Q66" s="307"/>
    </row>
    <row r="67" spans="1:17" ht="21.75" customHeight="1" x14ac:dyDescent="0.45">
      <c r="A67" s="90"/>
      <c r="B67" s="99"/>
      <c r="C67" s="239"/>
      <c r="D67" s="209"/>
      <c r="E67" s="100"/>
      <c r="F67" s="95" t="str">
        <f t="shared" si="27"/>
        <v/>
      </c>
      <c r="G67" s="183"/>
      <c r="H67" s="96"/>
      <c r="I67" s="95" t="str">
        <f t="shared" si="28"/>
        <v/>
      </c>
      <c r="J67" s="183"/>
      <c r="K67" s="96"/>
      <c r="L67" s="95" t="str">
        <f t="shared" si="25"/>
        <v/>
      </c>
      <c r="M67" s="241" t="str">
        <f t="shared" si="26"/>
        <v/>
      </c>
      <c r="N67" s="302"/>
      <c r="O67" s="302"/>
      <c r="P67" s="302"/>
      <c r="Q67" s="303"/>
    </row>
    <row r="68" spans="1:17" ht="21.75" customHeight="1" x14ac:dyDescent="0.45">
      <c r="A68" s="90"/>
      <c r="B68" s="101"/>
      <c r="C68" s="238" t="str">
        <f>IF(SUM(M68:M70)=0,"",SUM(M68:M70))</f>
        <v/>
      </c>
      <c r="D68" s="210"/>
      <c r="E68" s="92"/>
      <c r="F68" s="93" t="str">
        <f t="shared" si="27"/>
        <v/>
      </c>
      <c r="G68" s="182"/>
      <c r="H68" s="94"/>
      <c r="I68" s="93" t="str">
        <f t="shared" si="28"/>
        <v/>
      </c>
      <c r="J68" s="182"/>
      <c r="K68" s="94"/>
      <c r="L68" s="93" t="str">
        <f t="shared" si="25"/>
        <v/>
      </c>
      <c r="M68" s="237" t="str">
        <f t="shared" si="26"/>
        <v/>
      </c>
      <c r="N68" s="306"/>
      <c r="O68" s="306"/>
      <c r="P68" s="306"/>
      <c r="Q68" s="307"/>
    </row>
    <row r="69" spans="1:17" ht="21.75" customHeight="1" x14ac:dyDescent="0.45">
      <c r="A69" s="90"/>
      <c r="B69" s="91"/>
      <c r="C69" s="238"/>
      <c r="D69" s="210"/>
      <c r="E69" s="92"/>
      <c r="F69" s="93" t="str">
        <f t="shared" ref="F69:F70" si="29">IF(E69="","","X")</f>
        <v/>
      </c>
      <c r="G69" s="182"/>
      <c r="H69" s="94"/>
      <c r="I69" s="93" t="str">
        <f t="shared" ref="I69:I70" si="30">IF(G69="","","X")</f>
        <v/>
      </c>
      <c r="J69" s="182"/>
      <c r="K69" s="94"/>
      <c r="L69" s="93" t="str">
        <f t="shared" si="25"/>
        <v/>
      </c>
      <c r="M69" s="237" t="str">
        <f t="shared" si="26"/>
        <v/>
      </c>
      <c r="N69" s="306"/>
      <c r="O69" s="306"/>
      <c r="P69" s="306"/>
      <c r="Q69" s="307"/>
    </row>
    <row r="70" spans="1:17" ht="21.75" customHeight="1" x14ac:dyDescent="0.45">
      <c r="A70" s="90"/>
      <c r="B70" s="99"/>
      <c r="C70" s="239"/>
      <c r="D70" s="211"/>
      <c r="E70" s="100"/>
      <c r="F70" s="95" t="str">
        <f t="shared" si="29"/>
        <v/>
      </c>
      <c r="G70" s="183"/>
      <c r="H70" s="96"/>
      <c r="I70" s="95" t="str">
        <f t="shared" si="30"/>
        <v/>
      </c>
      <c r="J70" s="183"/>
      <c r="K70" s="96"/>
      <c r="L70" s="95" t="str">
        <f t="shared" si="25"/>
        <v/>
      </c>
      <c r="M70" s="241" t="str">
        <f t="shared" si="26"/>
        <v/>
      </c>
      <c r="N70" s="302"/>
      <c r="O70" s="302"/>
      <c r="P70" s="302"/>
      <c r="Q70" s="303"/>
    </row>
    <row r="71" spans="1:17" ht="21.75" customHeight="1" x14ac:dyDescent="0.45">
      <c r="A71" s="102"/>
      <c r="B71" s="231" t="s">
        <v>63</v>
      </c>
      <c r="C71" s="57">
        <f>SUM(C58:C60,C62:C70)</f>
        <v>0</v>
      </c>
      <c r="D71" s="276"/>
      <c r="E71" s="277"/>
      <c r="F71" s="277"/>
      <c r="G71" s="277"/>
      <c r="H71" s="277"/>
      <c r="I71" s="277"/>
      <c r="J71" s="277"/>
      <c r="K71" s="277"/>
      <c r="L71" s="277"/>
      <c r="M71" s="277"/>
      <c r="N71" s="277"/>
      <c r="O71" s="277"/>
      <c r="P71" s="277"/>
      <c r="Q71" s="278"/>
    </row>
    <row r="72" spans="1:17" ht="40.5" customHeight="1" x14ac:dyDescent="0.45">
      <c r="A72" s="322" t="s">
        <v>66</v>
      </c>
      <c r="B72" s="323"/>
      <c r="C72" s="28">
        <f>SUM(C13,C28,C43,C58)</f>
        <v>0</v>
      </c>
      <c r="D72" s="276"/>
      <c r="E72" s="277"/>
      <c r="F72" s="277"/>
      <c r="G72" s="277"/>
      <c r="H72" s="277"/>
      <c r="I72" s="277"/>
      <c r="J72" s="277"/>
      <c r="K72" s="277"/>
      <c r="L72" s="277"/>
      <c r="M72" s="277"/>
      <c r="N72" s="277"/>
      <c r="O72" s="277"/>
      <c r="P72" s="277"/>
      <c r="Q72" s="278"/>
    </row>
    <row r="73" spans="1:17" s="128" customFormat="1" ht="40.5" customHeight="1" x14ac:dyDescent="0.45">
      <c r="A73" s="325" t="s">
        <v>70</v>
      </c>
      <c r="B73" s="325"/>
      <c r="C73" s="28">
        <f>SUM(C17:C25,C32:C40,C47:C55,C62:C70)</f>
        <v>0</v>
      </c>
      <c r="D73" s="276"/>
      <c r="E73" s="277"/>
      <c r="F73" s="277"/>
      <c r="G73" s="277"/>
      <c r="H73" s="277"/>
      <c r="I73" s="277"/>
      <c r="J73" s="277"/>
      <c r="K73" s="277"/>
      <c r="L73" s="277"/>
      <c r="M73" s="277"/>
      <c r="N73" s="277"/>
      <c r="O73" s="277"/>
      <c r="P73" s="277"/>
      <c r="Q73" s="278"/>
    </row>
    <row r="74" spans="1:17" ht="22.2" x14ac:dyDescent="0.45">
      <c r="B74" s="12" t="s">
        <v>27</v>
      </c>
    </row>
    <row r="75" spans="1:17" ht="22.2" x14ac:dyDescent="0.45">
      <c r="B75" s="10" t="s">
        <v>69</v>
      </c>
    </row>
    <row r="76" spans="1:17" ht="22.2" x14ac:dyDescent="0.45">
      <c r="B76" s="12" t="s">
        <v>71</v>
      </c>
    </row>
  </sheetData>
  <sheetProtection formatCells="0" formatColumns="0" formatRows="0" insertColumns="0" insertRows="0" deleteRows="0"/>
  <mergeCells count="86">
    <mergeCell ref="A72:B72"/>
    <mergeCell ref="D72:Q72"/>
    <mergeCell ref="R4:U4"/>
    <mergeCell ref="A73:B73"/>
    <mergeCell ref="N28:Q28"/>
    <mergeCell ref="N29:Q29"/>
    <mergeCell ref="B12:Q12"/>
    <mergeCell ref="B27:Q27"/>
    <mergeCell ref="N30:Q30"/>
    <mergeCell ref="N40:Q40"/>
    <mergeCell ref="B42:Q42"/>
    <mergeCell ref="N50:Q50"/>
    <mergeCell ref="B57:Q57"/>
    <mergeCell ref="N58:Q58"/>
    <mergeCell ref="N59:Q59"/>
    <mergeCell ref="D73:Q73"/>
    <mergeCell ref="N55:Q55"/>
    <mergeCell ref="N68:Q68"/>
    <mergeCell ref="N69:Q69"/>
    <mergeCell ref="N70:Q70"/>
    <mergeCell ref="N60:Q60"/>
    <mergeCell ref="N62:Q62"/>
    <mergeCell ref="N63:Q63"/>
    <mergeCell ref="N64:Q64"/>
    <mergeCell ref="N65:Q65"/>
    <mergeCell ref="N66:Q66"/>
    <mergeCell ref="N67:Q67"/>
    <mergeCell ref="N39:Q39"/>
    <mergeCell ref="N51:Q51"/>
    <mergeCell ref="N52:Q52"/>
    <mergeCell ref="N53:Q53"/>
    <mergeCell ref="N54:Q54"/>
    <mergeCell ref="N43:Q43"/>
    <mergeCell ref="N44:Q44"/>
    <mergeCell ref="N45:Q45"/>
    <mergeCell ref="N47:Q47"/>
    <mergeCell ref="N48:Q48"/>
    <mergeCell ref="N49:Q49"/>
    <mergeCell ref="N34:Q34"/>
    <mergeCell ref="N35:Q35"/>
    <mergeCell ref="N36:Q36"/>
    <mergeCell ref="N37:Q37"/>
    <mergeCell ref="N38:Q38"/>
    <mergeCell ref="N33:Q33"/>
    <mergeCell ref="N20:Q20"/>
    <mergeCell ref="N21:Q21"/>
    <mergeCell ref="N22:Q22"/>
    <mergeCell ref="N24:Q24"/>
    <mergeCell ref="N23:Q23"/>
    <mergeCell ref="K7:M7"/>
    <mergeCell ref="K5:M5"/>
    <mergeCell ref="E5:G5"/>
    <mergeCell ref="E6:G6"/>
    <mergeCell ref="E7:G7"/>
    <mergeCell ref="B1:N1"/>
    <mergeCell ref="H7:J7"/>
    <mergeCell ref="H5:J5"/>
    <mergeCell ref="N4:P4"/>
    <mergeCell ref="B4:D4"/>
    <mergeCell ref="H4:J4"/>
    <mergeCell ref="K4:M4"/>
    <mergeCell ref="B6:D6"/>
    <mergeCell ref="H6:J6"/>
    <mergeCell ref="K6:M6"/>
    <mergeCell ref="N6:P6"/>
    <mergeCell ref="B7:D7"/>
    <mergeCell ref="B5:D5"/>
    <mergeCell ref="E4:G4"/>
    <mergeCell ref="N5:P5"/>
    <mergeCell ref="N7:P7"/>
    <mergeCell ref="D71:Q71"/>
    <mergeCell ref="D56:Q56"/>
    <mergeCell ref="D41:Q41"/>
    <mergeCell ref="D26:Q26"/>
    <mergeCell ref="A10:B11"/>
    <mergeCell ref="C10:C11"/>
    <mergeCell ref="N11:Q11"/>
    <mergeCell ref="N13:Q13"/>
    <mergeCell ref="N14:Q14"/>
    <mergeCell ref="N15:Q15"/>
    <mergeCell ref="N25:Q25"/>
    <mergeCell ref="D10:Q10"/>
    <mergeCell ref="N17:Q17"/>
    <mergeCell ref="N18:Q18"/>
    <mergeCell ref="N19:Q19"/>
    <mergeCell ref="N32:Q32"/>
  </mergeCells>
  <phoneticPr fontId="3"/>
  <printOptions horizontalCentered="1"/>
  <pageMargins left="0.7" right="0.7" top="0.75" bottom="0.75" header="0.3" footer="0.3"/>
  <pageSetup paperSize="9" scale="39" fitToHeight="0" orientation="portrait" r:id="rId1"/>
  <headerFooter>
    <oddHeader xml:space="preserve">&amp;R&amp;9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74"/>
  <sheetViews>
    <sheetView view="pageBreakPreview" topLeftCell="A31" zoomScale="55" zoomScaleNormal="55" zoomScaleSheetLayoutView="55" zoomScalePageLayoutView="70" workbookViewId="0">
      <selection activeCell="X13" sqref="X13"/>
    </sheetView>
  </sheetViews>
  <sheetFormatPr defaultColWidth="9" defaultRowHeight="18" x14ac:dyDescent="0.45"/>
  <cols>
    <col min="1" max="1" width="2" style="65" customWidth="1"/>
    <col min="2" max="4" width="17.69921875" style="65" customWidth="1"/>
    <col min="5" max="5" width="13.09765625" style="65" customWidth="1"/>
    <col min="6" max="6" width="3.5" style="65" customWidth="1"/>
    <col min="7" max="8" width="13.09765625" style="65" customWidth="1"/>
    <col min="9" max="9" width="3.5" style="65" customWidth="1"/>
    <col min="10" max="11" width="13.09765625" style="65" customWidth="1"/>
    <col min="12" max="12" width="3.5" style="65" customWidth="1"/>
    <col min="13" max="14" width="13.09765625" style="65" customWidth="1"/>
    <col min="15" max="15" width="3.5" style="65" customWidth="1"/>
    <col min="16" max="16" width="13.09765625" style="65" customWidth="1"/>
    <col min="17" max="17" width="28.09765625" style="65" customWidth="1"/>
    <col min="18" max="16384" width="9" style="65"/>
  </cols>
  <sheetData>
    <row r="1" spans="1:17" ht="28.8" x14ac:dyDescent="0.45">
      <c r="A1" s="308" t="s">
        <v>103</v>
      </c>
      <c r="B1" s="308"/>
      <c r="C1" s="308"/>
      <c r="D1" s="308"/>
      <c r="E1" s="308"/>
      <c r="F1" s="308"/>
      <c r="G1" s="308"/>
      <c r="H1" s="308"/>
      <c r="I1" s="308"/>
      <c r="J1" s="308"/>
      <c r="K1" s="308"/>
      <c r="L1" s="308"/>
      <c r="M1" s="308"/>
      <c r="N1" s="2"/>
      <c r="O1" s="2"/>
      <c r="P1" s="2"/>
      <c r="Q1" s="2"/>
    </row>
    <row r="2" spans="1:17" ht="22.2" x14ac:dyDescent="0.45">
      <c r="A2" s="212"/>
      <c r="B2" s="3"/>
      <c r="C2" s="3"/>
      <c r="D2" s="4"/>
      <c r="E2" s="5"/>
      <c r="F2" s="5"/>
      <c r="G2" s="1"/>
      <c r="H2" s="6"/>
      <c r="I2" s="1"/>
      <c r="J2" s="7"/>
      <c r="K2" s="7"/>
      <c r="L2" s="8"/>
      <c r="M2" s="7"/>
      <c r="N2" s="2"/>
      <c r="O2" s="2"/>
      <c r="P2" s="2"/>
      <c r="Q2" s="2"/>
    </row>
    <row r="3" spans="1:17" s="74" customFormat="1" ht="29.25" customHeight="1" x14ac:dyDescent="0.45">
      <c r="A3" s="215" t="s">
        <v>83</v>
      </c>
      <c r="B3" s="216"/>
      <c r="C3" s="216"/>
      <c r="D3" s="216"/>
      <c r="E3" s="217"/>
      <c r="F3" s="217"/>
      <c r="G3" s="218"/>
      <c r="H3" s="219"/>
      <c r="I3" s="218"/>
      <c r="J3" s="220"/>
      <c r="K3" s="220"/>
      <c r="L3" s="221"/>
      <c r="M3" s="220"/>
      <c r="N3" s="45"/>
      <c r="O3" s="45"/>
      <c r="P3" s="45"/>
      <c r="Q3" s="45"/>
    </row>
    <row r="4" spans="1:17" ht="54" customHeight="1" x14ac:dyDescent="0.45">
      <c r="A4" s="316"/>
      <c r="B4" s="316"/>
      <c r="C4" s="316"/>
      <c r="D4" s="316"/>
      <c r="E4" s="317" t="s">
        <v>54</v>
      </c>
      <c r="F4" s="317"/>
      <c r="G4" s="317"/>
      <c r="H4" s="317" t="s">
        <v>50</v>
      </c>
      <c r="I4" s="317"/>
      <c r="J4" s="317"/>
      <c r="K4" s="317" t="s">
        <v>23</v>
      </c>
      <c r="L4" s="317"/>
      <c r="M4" s="317"/>
      <c r="N4" s="313" t="s">
        <v>24</v>
      </c>
      <c r="O4" s="314"/>
      <c r="P4" s="315"/>
      <c r="Q4" s="222" t="s">
        <v>21</v>
      </c>
    </row>
    <row r="5" spans="1:17" ht="47.25" customHeight="1" x14ac:dyDescent="0.45">
      <c r="A5" s="321" t="s">
        <v>82</v>
      </c>
      <c r="B5" s="321"/>
      <c r="C5" s="321"/>
      <c r="D5" s="321"/>
      <c r="E5" s="312">
        <f>C20</f>
        <v>0</v>
      </c>
      <c r="F5" s="312"/>
      <c r="G5" s="312"/>
      <c r="H5" s="312">
        <f>C30</f>
        <v>0</v>
      </c>
      <c r="I5" s="312"/>
      <c r="J5" s="312"/>
      <c r="K5" s="312">
        <f>C40</f>
        <v>0</v>
      </c>
      <c r="L5" s="312"/>
      <c r="M5" s="312"/>
      <c r="N5" s="309">
        <f>C50</f>
        <v>0</v>
      </c>
      <c r="O5" s="310"/>
      <c r="P5" s="311"/>
      <c r="Q5" s="13">
        <f>SUM(E5:P5)</f>
        <v>0</v>
      </c>
    </row>
    <row r="6" spans="1:17" ht="39.9" customHeight="1" x14ac:dyDescent="0.45">
      <c r="A6" s="341" t="s">
        <v>96</v>
      </c>
      <c r="B6" s="341"/>
      <c r="C6" s="341"/>
      <c r="D6" s="341"/>
      <c r="E6" s="329" t="e">
        <f>E5/'様式４-1'!C11</f>
        <v>#DIV/0!</v>
      </c>
      <c r="F6" s="330"/>
      <c r="G6" s="331"/>
      <c r="H6" s="330" t="e">
        <f>H5/'様式４-1'!D11</f>
        <v>#DIV/0!</v>
      </c>
      <c r="I6" s="330"/>
      <c r="J6" s="331"/>
      <c r="K6" s="332" t="e">
        <f>K5/'様式４-1'!E11</f>
        <v>#DIV/0!</v>
      </c>
      <c r="L6" s="332"/>
      <c r="M6" s="332"/>
      <c r="N6" s="329" t="e">
        <f>N5/'様式４-1'!F11</f>
        <v>#DIV/0!</v>
      </c>
      <c r="O6" s="330"/>
      <c r="P6" s="331"/>
      <c r="Q6" s="185" t="e">
        <f>Q5/'様式４-1'!G11</f>
        <v>#DIV/0!</v>
      </c>
    </row>
    <row r="7" spans="1:17" ht="22.2" x14ac:dyDescent="0.45">
      <c r="A7" s="75"/>
      <c r="B7" s="67"/>
      <c r="C7" s="67"/>
      <c r="D7" s="68"/>
      <c r="E7" s="69"/>
      <c r="F7" s="69"/>
      <c r="G7" s="70"/>
      <c r="H7" s="71"/>
      <c r="I7" s="70"/>
      <c r="J7" s="72"/>
      <c r="K7" s="72"/>
      <c r="L7" s="73"/>
      <c r="M7" s="72"/>
    </row>
    <row r="8" spans="1:17" s="83" customFormat="1" ht="39.9" customHeight="1" x14ac:dyDescent="0.45">
      <c r="A8" s="220" t="s">
        <v>84</v>
      </c>
      <c r="B8" s="223"/>
      <c r="C8" s="76"/>
      <c r="D8" s="77"/>
      <c r="E8" s="78"/>
      <c r="F8" s="78"/>
      <c r="G8" s="79"/>
      <c r="H8" s="80"/>
      <c r="I8" s="79"/>
      <c r="J8" s="81"/>
      <c r="K8" s="81"/>
      <c r="L8" s="82"/>
      <c r="M8" s="81"/>
    </row>
    <row r="9" spans="1:17" s="84" customFormat="1" ht="22.2" x14ac:dyDescent="0.45">
      <c r="A9" s="294" t="s">
        <v>44</v>
      </c>
      <c r="B9" s="296"/>
      <c r="C9" s="289" t="s">
        <v>13</v>
      </c>
      <c r="D9" s="284" t="s">
        <v>64</v>
      </c>
      <c r="E9" s="284"/>
      <c r="F9" s="284"/>
      <c r="G9" s="284"/>
      <c r="H9" s="284"/>
      <c r="I9" s="284"/>
      <c r="J9" s="284"/>
      <c r="K9" s="284"/>
      <c r="L9" s="284"/>
      <c r="M9" s="284"/>
      <c r="N9" s="284"/>
      <c r="O9" s="284"/>
      <c r="P9" s="284"/>
      <c r="Q9" s="284"/>
    </row>
    <row r="10" spans="1:17" s="84" customFormat="1" ht="22.2" x14ac:dyDescent="0.45">
      <c r="A10" s="337"/>
      <c r="B10" s="299"/>
      <c r="C10" s="290"/>
      <c r="D10" s="229" t="s">
        <v>14</v>
      </c>
      <c r="E10" s="197" t="s">
        <v>15</v>
      </c>
      <c r="F10" s="43" t="s">
        <v>16</v>
      </c>
      <c r="G10" s="197" t="s">
        <v>17</v>
      </c>
      <c r="H10" s="197" t="s">
        <v>18</v>
      </c>
      <c r="I10" s="43" t="s">
        <v>16</v>
      </c>
      <c r="J10" s="197" t="s">
        <v>17</v>
      </c>
      <c r="K10" s="197" t="s">
        <v>18</v>
      </c>
      <c r="L10" s="37" t="s">
        <v>37</v>
      </c>
      <c r="M10" s="184" t="s">
        <v>19</v>
      </c>
      <c r="N10" s="284" t="s">
        <v>20</v>
      </c>
      <c r="O10" s="284"/>
      <c r="P10" s="284"/>
      <c r="Q10" s="284"/>
    </row>
    <row r="11" spans="1:17" s="84" customFormat="1" ht="22.5" customHeight="1" x14ac:dyDescent="0.45">
      <c r="A11" s="85"/>
      <c r="B11" s="86"/>
      <c r="C11" s="232" t="str">
        <f>IF(SUM(M11:M13)=0,"",SUM(M11:M13))</f>
        <v/>
      </c>
      <c r="D11" s="199"/>
      <c r="E11" s="87"/>
      <c r="F11" s="88" t="str">
        <f>IF(E11="","","X")</f>
        <v/>
      </c>
      <c r="G11" s="181"/>
      <c r="H11" s="89"/>
      <c r="I11" s="88" t="str">
        <f>IF(G11="","","X")</f>
        <v/>
      </c>
      <c r="J11" s="181"/>
      <c r="K11" s="89"/>
      <c r="L11" s="88" t="str">
        <f>IF(J11="","","=")</f>
        <v/>
      </c>
      <c r="M11" s="236" t="str">
        <f>IF(E11*IF(G11="",1,G11)*IF(J11="",1,J11)=0,"",E11*IF(G11="",1,G11)*IF(J11="",1,J11))</f>
        <v/>
      </c>
      <c r="N11" s="304"/>
      <c r="O11" s="304"/>
      <c r="P11" s="304"/>
      <c r="Q11" s="305"/>
    </row>
    <row r="12" spans="1:17" s="84" customFormat="1" ht="22.5" customHeight="1" x14ac:dyDescent="0.45">
      <c r="A12" s="90"/>
      <c r="B12" s="91"/>
      <c r="C12" s="234"/>
      <c r="D12" s="200"/>
      <c r="E12" s="92"/>
      <c r="F12" s="93" t="str">
        <f t="shared" ref="F12:F19" si="0">IF(E12="","","X")</f>
        <v/>
      </c>
      <c r="G12" s="182"/>
      <c r="H12" s="94"/>
      <c r="I12" s="93" t="str">
        <f t="shared" ref="I12:I19" si="1">IF(G12="","","X")</f>
        <v/>
      </c>
      <c r="J12" s="182"/>
      <c r="K12" s="94"/>
      <c r="L12" s="93" t="str">
        <f t="shared" ref="L12:L19" si="2">IF(J12="","","=")</f>
        <v/>
      </c>
      <c r="M12" s="237" t="str">
        <f t="shared" ref="M12:M19" si="3">IF(E12*IF(G12="",1,G12)*IF(J12="",1,J12)=0,"",E12*IF(G12="",1,G12)*IF(J12="",1,J12))</f>
        <v/>
      </c>
      <c r="N12" s="306"/>
      <c r="O12" s="306"/>
      <c r="P12" s="306"/>
      <c r="Q12" s="307"/>
    </row>
    <row r="13" spans="1:17" s="84" customFormat="1" ht="22.5" customHeight="1" x14ac:dyDescent="0.45">
      <c r="A13" s="90"/>
      <c r="B13" s="91"/>
      <c r="C13" s="234"/>
      <c r="D13" s="200"/>
      <c r="E13" s="92"/>
      <c r="F13" s="95" t="str">
        <f t="shared" si="0"/>
        <v/>
      </c>
      <c r="G13" s="183"/>
      <c r="H13" s="96"/>
      <c r="I13" s="95" t="str">
        <f t="shared" si="1"/>
        <v/>
      </c>
      <c r="J13" s="183"/>
      <c r="K13" s="96"/>
      <c r="L13" s="95" t="str">
        <f t="shared" si="2"/>
        <v/>
      </c>
      <c r="M13" s="241" t="str">
        <f t="shared" si="3"/>
        <v/>
      </c>
      <c r="N13" s="302"/>
      <c r="O13" s="302"/>
      <c r="P13" s="302"/>
      <c r="Q13" s="303"/>
    </row>
    <row r="14" spans="1:17" s="84" customFormat="1" ht="22.5" customHeight="1" x14ac:dyDescent="0.45">
      <c r="A14" s="90"/>
      <c r="B14" s="97"/>
      <c r="C14" s="232" t="str">
        <f>IF(SUM(M14:M16)=0,"",SUM(M14:M16))</f>
        <v/>
      </c>
      <c r="D14" s="201"/>
      <c r="E14" s="98"/>
      <c r="F14" s="93" t="str">
        <f t="shared" si="0"/>
        <v/>
      </c>
      <c r="G14" s="182"/>
      <c r="H14" s="94"/>
      <c r="I14" s="93" t="str">
        <f t="shared" si="1"/>
        <v/>
      </c>
      <c r="J14" s="182"/>
      <c r="K14" s="94"/>
      <c r="L14" s="93" t="str">
        <f t="shared" si="2"/>
        <v/>
      </c>
      <c r="M14" s="237" t="str">
        <f t="shared" si="3"/>
        <v/>
      </c>
      <c r="N14" s="306"/>
      <c r="O14" s="306"/>
      <c r="P14" s="306"/>
      <c r="Q14" s="307"/>
    </row>
    <row r="15" spans="1:17" s="84" customFormat="1" ht="22.5" customHeight="1" x14ac:dyDescent="0.45">
      <c r="A15" s="90"/>
      <c r="B15" s="91"/>
      <c r="C15" s="234"/>
      <c r="D15" s="200"/>
      <c r="E15" s="92"/>
      <c r="F15" s="93" t="str">
        <f t="shared" si="0"/>
        <v/>
      </c>
      <c r="G15" s="182"/>
      <c r="H15" s="94"/>
      <c r="I15" s="93" t="str">
        <f t="shared" si="1"/>
        <v/>
      </c>
      <c r="J15" s="182"/>
      <c r="K15" s="94"/>
      <c r="L15" s="93" t="str">
        <f t="shared" si="2"/>
        <v/>
      </c>
      <c r="M15" s="237" t="str">
        <f t="shared" si="3"/>
        <v/>
      </c>
      <c r="N15" s="306"/>
      <c r="O15" s="306"/>
      <c r="P15" s="306"/>
      <c r="Q15" s="307"/>
    </row>
    <row r="16" spans="1:17" s="84" customFormat="1" ht="22.5" customHeight="1" x14ac:dyDescent="0.45">
      <c r="A16" s="90"/>
      <c r="B16" s="99"/>
      <c r="C16" s="235"/>
      <c r="D16" s="202"/>
      <c r="E16" s="100"/>
      <c r="F16" s="95" t="str">
        <f t="shared" si="0"/>
        <v/>
      </c>
      <c r="G16" s="183"/>
      <c r="H16" s="96"/>
      <c r="I16" s="95" t="str">
        <f t="shared" si="1"/>
        <v/>
      </c>
      <c r="J16" s="183"/>
      <c r="K16" s="96"/>
      <c r="L16" s="95" t="str">
        <f t="shared" si="2"/>
        <v/>
      </c>
      <c r="M16" s="241" t="str">
        <f t="shared" si="3"/>
        <v/>
      </c>
      <c r="N16" s="302"/>
      <c r="O16" s="302"/>
      <c r="P16" s="302"/>
      <c r="Q16" s="303"/>
    </row>
    <row r="17" spans="1:17" s="84" customFormat="1" ht="22.5" customHeight="1" x14ac:dyDescent="0.45">
      <c r="A17" s="90"/>
      <c r="B17" s="101"/>
      <c r="C17" s="234" t="str">
        <f>IF(SUM(M17:M19)=0,"",SUM(M17:M19))</f>
        <v/>
      </c>
      <c r="D17" s="203"/>
      <c r="E17" s="92"/>
      <c r="F17" s="93" t="str">
        <f t="shared" si="0"/>
        <v/>
      </c>
      <c r="G17" s="182"/>
      <c r="H17" s="94"/>
      <c r="I17" s="93" t="str">
        <f t="shared" si="1"/>
        <v/>
      </c>
      <c r="J17" s="182"/>
      <c r="K17" s="94"/>
      <c r="L17" s="93" t="str">
        <f t="shared" si="2"/>
        <v/>
      </c>
      <c r="M17" s="237" t="str">
        <f t="shared" si="3"/>
        <v/>
      </c>
      <c r="N17" s="306"/>
      <c r="O17" s="306"/>
      <c r="P17" s="306"/>
      <c r="Q17" s="307"/>
    </row>
    <row r="18" spans="1:17" s="84" customFormat="1" ht="22.5" customHeight="1" x14ac:dyDescent="0.45">
      <c r="A18" s="90"/>
      <c r="B18" s="91"/>
      <c r="C18" s="234"/>
      <c r="D18" s="203"/>
      <c r="E18" s="92"/>
      <c r="F18" s="93" t="str">
        <f t="shared" si="0"/>
        <v/>
      </c>
      <c r="G18" s="182"/>
      <c r="H18" s="94"/>
      <c r="I18" s="93" t="str">
        <f t="shared" si="1"/>
        <v/>
      </c>
      <c r="J18" s="182"/>
      <c r="K18" s="94"/>
      <c r="L18" s="93" t="str">
        <f t="shared" si="2"/>
        <v/>
      </c>
      <c r="M18" s="237" t="str">
        <f t="shared" si="3"/>
        <v/>
      </c>
      <c r="N18" s="306"/>
      <c r="O18" s="306"/>
      <c r="P18" s="306"/>
      <c r="Q18" s="307"/>
    </row>
    <row r="19" spans="1:17" s="84" customFormat="1" ht="22.5" customHeight="1" x14ac:dyDescent="0.45">
      <c r="A19" s="90"/>
      <c r="B19" s="99"/>
      <c r="C19" s="235"/>
      <c r="D19" s="204"/>
      <c r="E19" s="100"/>
      <c r="F19" s="95" t="str">
        <f t="shared" si="0"/>
        <v/>
      </c>
      <c r="G19" s="183"/>
      <c r="H19" s="96"/>
      <c r="I19" s="95" t="str">
        <f t="shared" si="1"/>
        <v/>
      </c>
      <c r="J19" s="183"/>
      <c r="K19" s="96"/>
      <c r="L19" s="95" t="str">
        <f t="shared" si="2"/>
        <v/>
      </c>
      <c r="M19" s="241" t="str">
        <f t="shared" si="3"/>
        <v/>
      </c>
      <c r="N19" s="302"/>
      <c r="O19" s="302"/>
      <c r="P19" s="302"/>
      <c r="Q19" s="303"/>
    </row>
    <row r="20" spans="1:17" s="84" customFormat="1" ht="22.5" customHeight="1" x14ac:dyDescent="0.45">
      <c r="A20" s="102"/>
      <c r="B20" s="231" t="s">
        <v>60</v>
      </c>
      <c r="C20" s="11">
        <f>SUM(C11:C19)</f>
        <v>0</v>
      </c>
      <c r="D20" s="276"/>
      <c r="E20" s="277"/>
      <c r="F20" s="277"/>
      <c r="G20" s="277"/>
      <c r="H20" s="277"/>
      <c r="I20" s="277"/>
      <c r="J20" s="277"/>
      <c r="K20" s="277"/>
      <c r="L20" s="277"/>
      <c r="M20" s="277"/>
      <c r="N20" s="277"/>
      <c r="O20" s="277"/>
      <c r="P20" s="277"/>
      <c r="Q20" s="278"/>
    </row>
    <row r="21" spans="1:17" s="84" customFormat="1" ht="22.5" customHeight="1" x14ac:dyDescent="0.45">
      <c r="A21" s="90"/>
      <c r="B21" s="86"/>
      <c r="C21" s="232" t="str">
        <f>IF(SUM(M21:M23)=0,"",SUM(M21:M23))</f>
        <v/>
      </c>
      <c r="D21" s="199"/>
      <c r="E21" s="87"/>
      <c r="F21" s="88" t="str">
        <f>IF(E21="","","X")</f>
        <v/>
      </c>
      <c r="G21" s="181"/>
      <c r="H21" s="89"/>
      <c r="I21" s="88" t="str">
        <f>IF(G21="","","X")</f>
        <v/>
      </c>
      <c r="J21" s="181"/>
      <c r="K21" s="89"/>
      <c r="L21" s="88" t="str">
        <f>IF(J21="","","=")</f>
        <v/>
      </c>
      <c r="M21" s="236" t="str">
        <f>IF(E21*IF(G21="",1,G21)*IF(J21="",1,J21)=0,"",E21*IF(G21="",1,G21)*IF(J21="",1,J21))</f>
        <v/>
      </c>
      <c r="N21" s="304"/>
      <c r="O21" s="304"/>
      <c r="P21" s="304"/>
      <c r="Q21" s="305"/>
    </row>
    <row r="22" spans="1:17" s="84" customFormat="1" ht="22.5" customHeight="1" x14ac:dyDescent="0.45">
      <c r="A22" s="90"/>
      <c r="B22" s="91"/>
      <c r="C22" s="234"/>
      <c r="D22" s="200"/>
      <c r="E22" s="92"/>
      <c r="F22" s="93" t="str">
        <f t="shared" ref="F22:F29" si="4">IF(E22="","","X")</f>
        <v/>
      </c>
      <c r="G22" s="182"/>
      <c r="H22" s="94"/>
      <c r="I22" s="93" t="str">
        <f t="shared" ref="I22:I29" si="5">IF(G22="","","X")</f>
        <v/>
      </c>
      <c r="J22" s="182"/>
      <c r="K22" s="94"/>
      <c r="L22" s="93" t="str">
        <f t="shared" ref="L22:L29" si="6">IF(J22="","","=")</f>
        <v/>
      </c>
      <c r="M22" s="237" t="str">
        <f t="shared" ref="M22:M29" si="7">IF(E22*IF(G22="",1,G22)*IF(J22="",1,J22)=0,"",E22*IF(G22="",1,G22)*IF(J22="",1,J22))</f>
        <v/>
      </c>
      <c r="N22" s="306"/>
      <c r="O22" s="306"/>
      <c r="P22" s="306"/>
      <c r="Q22" s="307"/>
    </row>
    <row r="23" spans="1:17" s="84" customFormat="1" ht="22.5" customHeight="1" x14ac:dyDescent="0.45">
      <c r="A23" s="90"/>
      <c r="B23" s="91"/>
      <c r="C23" s="234"/>
      <c r="D23" s="200"/>
      <c r="E23" s="92"/>
      <c r="F23" s="95" t="str">
        <f t="shared" si="4"/>
        <v/>
      </c>
      <c r="G23" s="183"/>
      <c r="H23" s="96"/>
      <c r="I23" s="95" t="str">
        <f t="shared" si="5"/>
        <v/>
      </c>
      <c r="J23" s="183"/>
      <c r="K23" s="96"/>
      <c r="L23" s="95" t="str">
        <f t="shared" si="6"/>
        <v/>
      </c>
      <c r="M23" s="241" t="str">
        <f t="shared" si="7"/>
        <v/>
      </c>
      <c r="N23" s="302"/>
      <c r="O23" s="302"/>
      <c r="P23" s="302"/>
      <c r="Q23" s="303"/>
    </row>
    <row r="24" spans="1:17" s="84" customFormat="1" ht="22.5" customHeight="1" x14ac:dyDescent="0.45">
      <c r="A24" s="90"/>
      <c r="B24" s="97"/>
      <c r="C24" s="232" t="str">
        <f>IF(SUM(M24:M26)=0,"",SUM(M24:M26))</f>
        <v/>
      </c>
      <c r="D24" s="201"/>
      <c r="E24" s="98"/>
      <c r="F24" s="93" t="str">
        <f t="shared" si="4"/>
        <v/>
      </c>
      <c r="G24" s="182"/>
      <c r="H24" s="94"/>
      <c r="I24" s="93" t="str">
        <f t="shared" si="5"/>
        <v/>
      </c>
      <c r="J24" s="182"/>
      <c r="K24" s="94"/>
      <c r="L24" s="93" t="str">
        <f t="shared" si="6"/>
        <v/>
      </c>
      <c r="M24" s="237" t="str">
        <f t="shared" si="7"/>
        <v/>
      </c>
      <c r="N24" s="306"/>
      <c r="O24" s="306"/>
      <c r="P24" s="306"/>
      <c r="Q24" s="307"/>
    </row>
    <row r="25" spans="1:17" s="84" customFormat="1" ht="22.5" customHeight="1" x14ac:dyDescent="0.45">
      <c r="A25" s="90"/>
      <c r="B25" s="91"/>
      <c r="C25" s="234"/>
      <c r="D25" s="200"/>
      <c r="E25" s="92"/>
      <c r="F25" s="93" t="str">
        <f t="shared" si="4"/>
        <v/>
      </c>
      <c r="G25" s="182"/>
      <c r="H25" s="94"/>
      <c r="I25" s="93" t="str">
        <f t="shared" si="5"/>
        <v/>
      </c>
      <c r="J25" s="182"/>
      <c r="K25" s="94"/>
      <c r="L25" s="93" t="str">
        <f t="shared" si="6"/>
        <v/>
      </c>
      <c r="M25" s="237" t="str">
        <f t="shared" si="7"/>
        <v/>
      </c>
      <c r="N25" s="306"/>
      <c r="O25" s="306"/>
      <c r="P25" s="306"/>
      <c r="Q25" s="307"/>
    </row>
    <row r="26" spans="1:17" s="84" customFormat="1" ht="22.5" customHeight="1" x14ac:dyDescent="0.45">
      <c r="A26" s="90"/>
      <c r="B26" s="99"/>
      <c r="C26" s="235"/>
      <c r="D26" s="202"/>
      <c r="E26" s="100"/>
      <c r="F26" s="95" t="str">
        <f t="shared" si="4"/>
        <v/>
      </c>
      <c r="G26" s="183"/>
      <c r="H26" s="96"/>
      <c r="I26" s="95" t="str">
        <f t="shared" si="5"/>
        <v/>
      </c>
      <c r="J26" s="183"/>
      <c r="K26" s="96"/>
      <c r="L26" s="95" t="str">
        <f t="shared" si="6"/>
        <v/>
      </c>
      <c r="M26" s="241" t="str">
        <f t="shared" si="7"/>
        <v/>
      </c>
      <c r="N26" s="302"/>
      <c r="O26" s="302"/>
      <c r="P26" s="302"/>
      <c r="Q26" s="303"/>
    </row>
    <row r="27" spans="1:17" s="84" customFormat="1" ht="22.5" customHeight="1" x14ac:dyDescent="0.45">
      <c r="A27" s="90"/>
      <c r="B27" s="101"/>
      <c r="C27" s="234" t="str">
        <f>IF(SUM(M27:M29)=0,"",SUM(M27:M29))</f>
        <v/>
      </c>
      <c r="D27" s="203"/>
      <c r="E27" s="92"/>
      <c r="F27" s="93" t="str">
        <f t="shared" si="4"/>
        <v/>
      </c>
      <c r="G27" s="182"/>
      <c r="H27" s="94"/>
      <c r="I27" s="93" t="str">
        <f t="shared" si="5"/>
        <v/>
      </c>
      <c r="J27" s="182"/>
      <c r="K27" s="94"/>
      <c r="L27" s="93" t="str">
        <f t="shared" si="6"/>
        <v/>
      </c>
      <c r="M27" s="237" t="str">
        <f t="shared" si="7"/>
        <v/>
      </c>
      <c r="N27" s="306"/>
      <c r="O27" s="306"/>
      <c r="P27" s="306"/>
      <c r="Q27" s="307"/>
    </row>
    <row r="28" spans="1:17" s="84" customFormat="1" ht="22.5" customHeight="1" x14ac:dyDescent="0.45">
      <c r="A28" s="90"/>
      <c r="B28" s="91"/>
      <c r="C28" s="234"/>
      <c r="D28" s="203"/>
      <c r="E28" s="92"/>
      <c r="F28" s="93" t="str">
        <f t="shared" si="4"/>
        <v/>
      </c>
      <c r="G28" s="182"/>
      <c r="H28" s="94"/>
      <c r="I28" s="93" t="str">
        <f t="shared" si="5"/>
        <v/>
      </c>
      <c r="J28" s="182"/>
      <c r="K28" s="94"/>
      <c r="L28" s="93" t="str">
        <f t="shared" si="6"/>
        <v/>
      </c>
      <c r="M28" s="237" t="str">
        <f t="shared" si="7"/>
        <v/>
      </c>
      <c r="N28" s="306"/>
      <c r="O28" s="306"/>
      <c r="P28" s="306"/>
      <c r="Q28" s="307"/>
    </row>
    <row r="29" spans="1:17" s="84" customFormat="1" ht="22.5" customHeight="1" x14ac:dyDescent="0.45">
      <c r="A29" s="90"/>
      <c r="B29" s="99"/>
      <c r="C29" s="235"/>
      <c r="D29" s="204"/>
      <c r="E29" s="100"/>
      <c r="F29" s="95" t="str">
        <f t="shared" si="4"/>
        <v/>
      </c>
      <c r="G29" s="183"/>
      <c r="H29" s="96"/>
      <c r="I29" s="95" t="str">
        <f t="shared" si="5"/>
        <v/>
      </c>
      <c r="J29" s="183"/>
      <c r="K29" s="96"/>
      <c r="L29" s="95" t="str">
        <f t="shared" si="6"/>
        <v/>
      </c>
      <c r="M29" s="241" t="str">
        <f t="shared" si="7"/>
        <v/>
      </c>
      <c r="N29" s="302"/>
      <c r="O29" s="302"/>
      <c r="P29" s="302"/>
      <c r="Q29" s="303"/>
    </row>
    <row r="30" spans="1:17" s="84" customFormat="1" ht="22.5" customHeight="1" x14ac:dyDescent="0.45">
      <c r="A30" s="102"/>
      <c r="B30" s="231" t="s">
        <v>61</v>
      </c>
      <c r="C30" s="11">
        <f>SUM(C21:C29)</f>
        <v>0</v>
      </c>
      <c r="D30" s="276"/>
      <c r="E30" s="277"/>
      <c r="F30" s="277"/>
      <c r="G30" s="277"/>
      <c r="H30" s="277"/>
      <c r="I30" s="277"/>
      <c r="J30" s="277"/>
      <c r="K30" s="277"/>
      <c r="L30" s="277"/>
      <c r="M30" s="277"/>
      <c r="N30" s="277"/>
      <c r="O30" s="277"/>
      <c r="P30" s="277"/>
      <c r="Q30" s="278"/>
    </row>
    <row r="31" spans="1:17" s="84" customFormat="1" ht="22.5" customHeight="1" x14ac:dyDescent="0.45">
      <c r="A31" s="90"/>
      <c r="B31" s="86"/>
      <c r="C31" s="232" t="str">
        <f>IF(SUM(M31:M33)=0,"",SUM(M31:M33))</f>
        <v/>
      </c>
      <c r="D31" s="199"/>
      <c r="E31" s="87"/>
      <c r="F31" s="88" t="str">
        <f>IF(E31="","","X")</f>
        <v/>
      </c>
      <c r="G31" s="181"/>
      <c r="H31" s="89"/>
      <c r="I31" s="88" t="str">
        <f>IF(G31="","","X")</f>
        <v/>
      </c>
      <c r="J31" s="181"/>
      <c r="K31" s="89"/>
      <c r="L31" s="88" t="str">
        <f>IF(J31="","","=")</f>
        <v/>
      </c>
      <c r="M31" s="236" t="str">
        <f>IF(E31*IF(G31="",1,G31)*IF(J31="",1,J31)=0,"",E31*IF(G31="",1,G31)*IF(J31="",1,J31))</f>
        <v/>
      </c>
      <c r="N31" s="304"/>
      <c r="O31" s="304"/>
      <c r="P31" s="304"/>
      <c r="Q31" s="305"/>
    </row>
    <row r="32" spans="1:17" s="84" customFormat="1" ht="22.5" customHeight="1" x14ac:dyDescent="0.45">
      <c r="A32" s="90"/>
      <c r="B32" s="91"/>
      <c r="C32" s="234"/>
      <c r="D32" s="200"/>
      <c r="E32" s="92"/>
      <c r="F32" s="93" t="str">
        <f t="shared" ref="F32:F36" si="8">IF(E32="","","X")</f>
        <v/>
      </c>
      <c r="G32" s="182"/>
      <c r="H32" s="94"/>
      <c r="I32" s="93" t="str">
        <f t="shared" ref="I32:I36" si="9">IF(G32="","","X")</f>
        <v/>
      </c>
      <c r="J32" s="182"/>
      <c r="K32" s="94"/>
      <c r="L32" s="93" t="str">
        <f t="shared" ref="L32:L39" si="10">IF(J32="","","=")</f>
        <v/>
      </c>
      <c r="M32" s="237" t="str">
        <f t="shared" ref="M32:M39" si="11">IF(E32*IF(G32="",1,G32)*IF(J32="",1,J32)=0,"",E32*IF(G32="",1,G32)*IF(J32="",1,J32))</f>
        <v/>
      </c>
      <c r="N32" s="306"/>
      <c r="O32" s="306"/>
      <c r="P32" s="306"/>
      <c r="Q32" s="307"/>
    </row>
    <row r="33" spans="1:17" s="84" customFormat="1" ht="22.5" customHeight="1" x14ac:dyDescent="0.45">
      <c r="A33" s="90"/>
      <c r="B33" s="91"/>
      <c r="C33" s="234"/>
      <c r="D33" s="200"/>
      <c r="E33" s="92"/>
      <c r="F33" s="95" t="str">
        <f t="shared" si="8"/>
        <v/>
      </c>
      <c r="G33" s="183"/>
      <c r="H33" s="96"/>
      <c r="I33" s="95" t="str">
        <f t="shared" si="9"/>
        <v/>
      </c>
      <c r="J33" s="183"/>
      <c r="K33" s="96"/>
      <c r="L33" s="95" t="str">
        <f t="shared" si="10"/>
        <v/>
      </c>
      <c r="M33" s="241" t="str">
        <f t="shared" si="11"/>
        <v/>
      </c>
      <c r="N33" s="302"/>
      <c r="O33" s="302"/>
      <c r="P33" s="302"/>
      <c r="Q33" s="303"/>
    </row>
    <row r="34" spans="1:17" s="84" customFormat="1" ht="22.5" customHeight="1" x14ac:dyDescent="0.45">
      <c r="A34" s="90"/>
      <c r="B34" s="97"/>
      <c r="C34" s="232" t="str">
        <f>IF(SUM(M34:M36)=0,"",SUM(M34:M36))</f>
        <v/>
      </c>
      <c r="D34" s="201"/>
      <c r="E34" s="98"/>
      <c r="F34" s="93" t="str">
        <f t="shared" si="8"/>
        <v/>
      </c>
      <c r="G34" s="182"/>
      <c r="H34" s="94"/>
      <c r="I34" s="93" t="str">
        <f t="shared" si="9"/>
        <v/>
      </c>
      <c r="J34" s="182"/>
      <c r="K34" s="94"/>
      <c r="L34" s="93" t="str">
        <f t="shared" si="10"/>
        <v/>
      </c>
      <c r="M34" s="237" t="str">
        <f t="shared" si="11"/>
        <v/>
      </c>
      <c r="N34" s="306"/>
      <c r="O34" s="306"/>
      <c r="P34" s="306"/>
      <c r="Q34" s="307"/>
    </row>
    <row r="35" spans="1:17" s="84" customFormat="1" ht="22.5" customHeight="1" x14ac:dyDescent="0.45">
      <c r="A35" s="90"/>
      <c r="B35" s="91"/>
      <c r="C35" s="234"/>
      <c r="D35" s="200"/>
      <c r="E35" s="92"/>
      <c r="F35" s="93" t="str">
        <f t="shared" si="8"/>
        <v/>
      </c>
      <c r="G35" s="182"/>
      <c r="H35" s="94"/>
      <c r="I35" s="93" t="str">
        <f t="shared" si="9"/>
        <v/>
      </c>
      <c r="J35" s="182"/>
      <c r="K35" s="94"/>
      <c r="L35" s="93" t="str">
        <f t="shared" si="10"/>
        <v/>
      </c>
      <c r="M35" s="237" t="str">
        <f t="shared" si="11"/>
        <v/>
      </c>
      <c r="N35" s="306"/>
      <c r="O35" s="306"/>
      <c r="P35" s="306"/>
      <c r="Q35" s="307"/>
    </row>
    <row r="36" spans="1:17" s="84" customFormat="1" ht="22.5" customHeight="1" x14ac:dyDescent="0.45">
      <c r="A36" s="90"/>
      <c r="B36" s="99"/>
      <c r="C36" s="235"/>
      <c r="D36" s="202"/>
      <c r="E36" s="100"/>
      <c r="F36" s="95" t="str">
        <f t="shared" si="8"/>
        <v/>
      </c>
      <c r="G36" s="183"/>
      <c r="H36" s="96"/>
      <c r="I36" s="95" t="str">
        <f t="shared" si="9"/>
        <v/>
      </c>
      <c r="J36" s="183"/>
      <c r="K36" s="96"/>
      <c r="L36" s="95" t="str">
        <f t="shared" si="10"/>
        <v/>
      </c>
      <c r="M36" s="241" t="str">
        <f t="shared" si="11"/>
        <v/>
      </c>
      <c r="N36" s="302"/>
      <c r="O36" s="302"/>
      <c r="P36" s="302"/>
      <c r="Q36" s="303"/>
    </row>
    <row r="37" spans="1:17" s="84" customFormat="1" ht="22.5" customHeight="1" x14ac:dyDescent="0.45">
      <c r="A37" s="90"/>
      <c r="B37" s="101"/>
      <c r="C37" s="234" t="str">
        <f>IF(SUM(M37:M39)=0,"",SUM(M37:M39))</f>
        <v/>
      </c>
      <c r="D37" s="203"/>
      <c r="E37" s="92"/>
      <c r="F37" s="93" t="str">
        <f t="shared" ref="F37:F39" si="12">IF(E37="","","X")</f>
        <v/>
      </c>
      <c r="G37" s="182"/>
      <c r="H37" s="94"/>
      <c r="I37" s="93" t="str">
        <f t="shared" ref="I37:I39" si="13">IF(G37="","","X")</f>
        <v/>
      </c>
      <c r="J37" s="182"/>
      <c r="K37" s="94"/>
      <c r="L37" s="93" t="str">
        <f t="shared" si="10"/>
        <v/>
      </c>
      <c r="M37" s="237" t="str">
        <f t="shared" si="11"/>
        <v/>
      </c>
      <c r="N37" s="306"/>
      <c r="O37" s="306"/>
      <c r="P37" s="306"/>
      <c r="Q37" s="307"/>
    </row>
    <row r="38" spans="1:17" s="84" customFormat="1" ht="22.5" customHeight="1" x14ac:dyDescent="0.45">
      <c r="A38" s="90"/>
      <c r="B38" s="91"/>
      <c r="C38" s="234"/>
      <c r="D38" s="203"/>
      <c r="E38" s="92"/>
      <c r="F38" s="93" t="str">
        <f t="shared" si="12"/>
        <v/>
      </c>
      <c r="G38" s="182"/>
      <c r="H38" s="94"/>
      <c r="I38" s="93" t="str">
        <f t="shared" si="13"/>
        <v/>
      </c>
      <c r="J38" s="182"/>
      <c r="K38" s="94"/>
      <c r="L38" s="93" t="str">
        <f t="shared" si="10"/>
        <v/>
      </c>
      <c r="M38" s="237" t="str">
        <f t="shared" si="11"/>
        <v/>
      </c>
      <c r="N38" s="306"/>
      <c r="O38" s="306"/>
      <c r="P38" s="306"/>
      <c r="Q38" s="307"/>
    </row>
    <row r="39" spans="1:17" s="84" customFormat="1" ht="22.5" customHeight="1" x14ac:dyDescent="0.45">
      <c r="A39" s="90"/>
      <c r="B39" s="99"/>
      <c r="C39" s="235"/>
      <c r="D39" s="204"/>
      <c r="E39" s="100"/>
      <c r="F39" s="95" t="str">
        <f t="shared" si="12"/>
        <v/>
      </c>
      <c r="G39" s="183"/>
      <c r="H39" s="96"/>
      <c r="I39" s="95" t="str">
        <f t="shared" si="13"/>
        <v/>
      </c>
      <c r="J39" s="183"/>
      <c r="K39" s="96"/>
      <c r="L39" s="95" t="str">
        <f t="shared" si="10"/>
        <v/>
      </c>
      <c r="M39" s="241" t="str">
        <f t="shared" si="11"/>
        <v/>
      </c>
      <c r="N39" s="302"/>
      <c r="O39" s="302"/>
      <c r="P39" s="302"/>
      <c r="Q39" s="303"/>
    </row>
    <row r="40" spans="1:17" s="84" customFormat="1" ht="22.5" customHeight="1" x14ac:dyDescent="0.45">
      <c r="A40" s="102"/>
      <c r="B40" s="231" t="s">
        <v>62</v>
      </c>
      <c r="C40" s="11">
        <f>SUM(C31:C39)</f>
        <v>0</v>
      </c>
      <c r="D40" s="276"/>
      <c r="E40" s="277"/>
      <c r="F40" s="277"/>
      <c r="G40" s="277"/>
      <c r="H40" s="277"/>
      <c r="I40" s="277"/>
      <c r="J40" s="277"/>
      <c r="K40" s="277"/>
      <c r="L40" s="277"/>
      <c r="M40" s="277"/>
      <c r="N40" s="277"/>
      <c r="O40" s="277"/>
      <c r="P40" s="277"/>
      <c r="Q40" s="278"/>
    </row>
    <row r="41" spans="1:17" s="84" customFormat="1" ht="22.5" customHeight="1" x14ac:dyDescent="0.45">
      <c r="A41" s="90"/>
      <c r="B41" s="86"/>
      <c r="C41" s="232" t="str">
        <f>IF(SUM(M41:M43)=0,"",SUM(M41:M43))</f>
        <v/>
      </c>
      <c r="D41" s="199"/>
      <c r="E41" s="87"/>
      <c r="F41" s="88" t="str">
        <f>IF(E41="","","X")</f>
        <v/>
      </c>
      <c r="G41" s="181"/>
      <c r="H41" s="89"/>
      <c r="I41" s="88" t="str">
        <f>IF(G41="","","X")</f>
        <v/>
      </c>
      <c r="J41" s="181"/>
      <c r="K41" s="89"/>
      <c r="L41" s="88" t="str">
        <f>IF(J41="","","=")</f>
        <v/>
      </c>
      <c r="M41" s="236" t="str">
        <f>IF(E41*IF(G41="",1,G41)*IF(J41="",1,J41)=0,"",E41*IF(G41="",1,G41)*IF(J41="",1,J41))</f>
        <v/>
      </c>
      <c r="N41" s="304"/>
      <c r="O41" s="304"/>
      <c r="P41" s="304"/>
      <c r="Q41" s="305"/>
    </row>
    <row r="42" spans="1:17" s="84" customFormat="1" ht="22.5" customHeight="1" x14ac:dyDescent="0.45">
      <c r="A42" s="90"/>
      <c r="B42" s="91"/>
      <c r="C42" s="234"/>
      <c r="D42" s="200"/>
      <c r="E42" s="92"/>
      <c r="F42" s="93" t="str">
        <f t="shared" ref="F42:F46" si="14">IF(E42="","","X")</f>
        <v/>
      </c>
      <c r="G42" s="182"/>
      <c r="H42" s="94"/>
      <c r="I42" s="93" t="str">
        <f t="shared" ref="I42:I46" si="15">IF(G42="","","X")</f>
        <v/>
      </c>
      <c r="J42" s="182"/>
      <c r="K42" s="94"/>
      <c r="L42" s="93" t="str">
        <f t="shared" ref="L42:L49" si="16">IF(J42="","","=")</f>
        <v/>
      </c>
      <c r="M42" s="237" t="str">
        <f t="shared" ref="M42:M49" si="17">IF(E42*IF(G42="",1,G42)*IF(J42="",1,J42)=0,"",E42*IF(G42="",1,G42)*IF(J42="",1,J42))</f>
        <v/>
      </c>
      <c r="N42" s="306"/>
      <c r="O42" s="306"/>
      <c r="P42" s="306"/>
      <c r="Q42" s="307"/>
    </row>
    <row r="43" spans="1:17" s="84" customFormat="1" ht="22.5" customHeight="1" x14ac:dyDescent="0.45">
      <c r="A43" s="90"/>
      <c r="B43" s="91"/>
      <c r="C43" s="234"/>
      <c r="D43" s="200"/>
      <c r="E43" s="92"/>
      <c r="F43" s="95" t="str">
        <f t="shared" si="14"/>
        <v/>
      </c>
      <c r="G43" s="183"/>
      <c r="H43" s="96"/>
      <c r="I43" s="95" t="str">
        <f t="shared" si="15"/>
        <v/>
      </c>
      <c r="J43" s="183"/>
      <c r="K43" s="96"/>
      <c r="L43" s="95" t="str">
        <f t="shared" si="16"/>
        <v/>
      </c>
      <c r="M43" s="241" t="str">
        <f t="shared" si="17"/>
        <v/>
      </c>
      <c r="N43" s="302"/>
      <c r="O43" s="302"/>
      <c r="P43" s="302"/>
      <c r="Q43" s="303"/>
    </row>
    <row r="44" spans="1:17" s="84" customFormat="1" ht="22.5" customHeight="1" x14ac:dyDescent="0.45">
      <c r="A44" s="90"/>
      <c r="B44" s="97"/>
      <c r="C44" s="232" t="str">
        <f>IF(SUM(M44:M46)=0,"",SUM(M44:M46))</f>
        <v/>
      </c>
      <c r="D44" s="201"/>
      <c r="E44" s="98"/>
      <c r="F44" s="93" t="str">
        <f t="shared" si="14"/>
        <v/>
      </c>
      <c r="G44" s="182"/>
      <c r="H44" s="94"/>
      <c r="I44" s="93" t="str">
        <f t="shared" si="15"/>
        <v/>
      </c>
      <c r="J44" s="182"/>
      <c r="K44" s="94"/>
      <c r="L44" s="93" t="str">
        <f t="shared" si="16"/>
        <v/>
      </c>
      <c r="M44" s="237" t="str">
        <f t="shared" si="17"/>
        <v/>
      </c>
      <c r="N44" s="306"/>
      <c r="O44" s="306"/>
      <c r="P44" s="306"/>
      <c r="Q44" s="307"/>
    </row>
    <row r="45" spans="1:17" s="84" customFormat="1" ht="22.5" customHeight="1" x14ac:dyDescent="0.45">
      <c r="A45" s="90"/>
      <c r="B45" s="91"/>
      <c r="C45" s="234"/>
      <c r="D45" s="200"/>
      <c r="E45" s="92"/>
      <c r="F45" s="93" t="str">
        <f t="shared" si="14"/>
        <v/>
      </c>
      <c r="G45" s="182"/>
      <c r="H45" s="94"/>
      <c r="I45" s="93" t="str">
        <f t="shared" si="15"/>
        <v/>
      </c>
      <c r="J45" s="182"/>
      <c r="K45" s="94"/>
      <c r="L45" s="93" t="str">
        <f t="shared" si="16"/>
        <v/>
      </c>
      <c r="M45" s="237" t="str">
        <f t="shared" si="17"/>
        <v/>
      </c>
      <c r="N45" s="306"/>
      <c r="O45" s="306"/>
      <c r="P45" s="306"/>
      <c r="Q45" s="307"/>
    </row>
    <row r="46" spans="1:17" s="84" customFormat="1" ht="22.5" customHeight="1" x14ac:dyDescent="0.45">
      <c r="A46" s="90"/>
      <c r="B46" s="99"/>
      <c r="C46" s="235"/>
      <c r="D46" s="202"/>
      <c r="E46" s="100"/>
      <c r="F46" s="95" t="str">
        <f t="shared" si="14"/>
        <v/>
      </c>
      <c r="G46" s="183"/>
      <c r="H46" s="96"/>
      <c r="I46" s="95" t="str">
        <f t="shared" si="15"/>
        <v/>
      </c>
      <c r="J46" s="183"/>
      <c r="K46" s="96"/>
      <c r="L46" s="95" t="str">
        <f t="shared" si="16"/>
        <v/>
      </c>
      <c r="M46" s="241" t="str">
        <f t="shared" si="17"/>
        <v/>
      </c>
      <c r="N46" s="302"/>
      <c r="O46" s="302"/>
      <c r="P46" s="302"/>
      <c r="Q46" s="303"/>
    </row>
    <row r="47" spans="1:17" s="84" customFormat="1" ht="22.5" customHeight="1" x14ac:dyDescent="0.45">
      <c r="A47" s="90"/>
      <c r="B47" s="101"/>
      <c r="C47" s="234" t="str">
        <f>IF(SUM(M47:M49)=0,"",SUM(M47:M49))</f>
        <v/>
      </c>
      <c r="D47" s="203"/>
      <c r="E47" s="92"/>
      <c r="F47" s="93" t="str">
        <f t="shared" ref="F47:F49" si="18">IF(E47="","","X")</f>
        <v/>
      </c>
      <c r="G47" s="182"/>
      <c r="H47" s="94"/>
      <c r="I47" s="93" t="str">
        <f t="shared" ref="I47:I49" si="19">IF(G47="","","X")</f>
        <v/>
      </c>
      <c r="J47" s="182"/>
      <c r="K47" s="94"/>
      <c r="L47" s="93" t="str">
        <f t="shared" si="16"/>
        <v/>
      </c>
      <c r="M47" s="237" t="str">
        <f t="shared" si="17"/>
        <v/>
      </c>
      <c r="N47" s="306"/>
      <c r="O47" s="306"/>
      <c r="P47" s="306"/>
      <c r="Q47" s="307"/>
    </row>
    <row r="48" spans="1:17" s="84" customFormat="1" ht="22.5" customHeight="1" x14ac:dyDescent="0.45">
      <c r="A48" s="90"/>
      <c r="B48" s="91"/>
      <c r="C48" s="234"/>
      <c r="D48" s="203"/>
      <c r="E48" s="92"/>
      <c r="F48" s="93" t="str">
        <f t="shared" si="18"/>
        <v/>
      </c>
      <c r="G48" s="182"/>
      <c r="H48" s="94"/>
      <c r="I48" s="93" t="str">
        <f t="shared" si="19"/>
        <v/>
      </c>
      <c r="J48" s="182"/>
      <c r="K48" s="94"/>
      <c r="L48" s="93" t="str">
        <f t="shared" si="16"/>
        <v/>
      </c>
      <c r="M48" s="237" t="str">
        <f t="shared" si="17"/>
        <v/>
      </c>
      <c r="N48" s="306"/>
      <c r="O48" s="306"/>
      <c r="P48" s="306"/>
      <c r="Q48" s="307"/>
    </row>
    <row r="49" spans="1:17" s="84" customFormat="1" ht="22.5" customHeight="1" x14ac:dyDescent="0.45">
      <c r="A49" s="90"/>
      <c r="B49" s="99"/>
      <c r="C49" s="235"/>
      <c r="D49" s="204"/>
      <c r="E49" s="100"/>
      <c r="F49" s="95" t="str">
        <f t="shared" si="18"/>
        <v/>
      </c>
      <c r="G49" s="183"/>
      <c r="H49" s="96"/>
      <c r="I49" s="95" t="str">
        <f t="shared" si="19"/>
        <v/>
      </c>
      <c r="J49" s="183"/>
      <c r="K49" s="96"/>
      <c r="L49" s="95" t="str">
        <f t="shared" si="16"/>
        <v/>
      </c>
      <c r="M49" s="241" t="str">
        <f t="shared" si="17"/>
        <v/>
      </c>
      <c r="N49" s="302"/>
      <c r="O49" s="302"/>
      <c r="P49" s="302"/>
      <c r="Q49" s="303"/>
    </row>
    <row r="50" spans="1:17" s="84" customFormat="1" ht="22.5" customHeight="1" x14ac:dyDescent="0.45">
      <c r="A50" s="102"/>
      <c r="B50" s="231" t="s">
        <v>63</v>
      </c>
      <c r="C50" s="11">
        <f>SUM(C41:C49)</f>
        <v>0</v>
      </c>
      <c r="D50" s="276"/>
      <c r="E50" s="277"/>
      <c r="F50" s="277"/>
      <c r="G50" s="277"/>
      <c r="H50" s="277"/>
      <c r="I50" s="277"/>
      <c r="J50" s="277"/>
      <c r="K50" s="277"/>
      <c r="L50" s="277"/>
      <c r="M50" s="277"/>
      <c r="N50" s="277"/>
      <c r="O50" s="277"/>
      <c r="P50" s="277"/>
      <c r="Q50" s="278"/>
    </row>
    <row r="51" spans="1:17" s="84" customFormat="1" ht="35.25" customHeight="1" x14ac:dyDescent="0.45">
      <c r="A51" s="342" t="s">
        <v>65</v>
      </c>
      <c r="B51" s="343"/>
      <c r="C51" s="28">
        <f>SUM(C20,C30,C40,C50)</f>
        <v>0</v>
      </c>
      <c r="D51" s="338"/>
      <c r="E51" s="339"/>
      <c r="F51" s="339"/>
      <c r="G51" s="339"/>
      <c r="H51" s="339"/>
      <c r="I51" s="339"/>
      <c r="J51" s="339"/>
      <c r="K51" s="339"/>
      <c r="L51" s="339"/>
      <c r="M51" s="339"/>
      <c r="N51" s="339"/>
      <c r="O51" s="339"/>
      <c r="P51" s="339"/>
      <c r="Q51" s="340"/>
    </row>
    <row r="52" spans="1:17" s="84" customFormat="1" ht="22.2" x14ac:dyDescent="0.45">
      <c r="A52" s="65"/>
      <c r="B52" s="12" t="s">
        <v>27</v>
      </c>
      <c r="C52" s="65"/>
      <c r="D52" s="65"/>
      <c r="E52" s="65"/>
      <c r="F52" s="65"/>
      <c r="G52" s="65"/>
      <c r="H52" s="65"/>
      <c r="I52" s="65"/>
      <c r="J52" s="65"/>
      <c r="K52" s="65"/>
      <c r="L52" s="65"/>
      <c r="M52" s="65"/>
      <c r="N52" s="65"/>
      <c r="O52" s="65"/>
      <c r="P52" s="65"/>
      <c r="Q52" s="65"/>
    </row>
    <row r="53" spans="1:17" s="84" customFormat="1" ht="22.2" x14ac:dyDescent="0.45">
      <c r="A53" s="65"/>
      <c r="B53" s="10" t="s">
        <v>69</v>
      </c>
      <c r="C53" s="65"/>
      <c r="D53" s="65"/>
      <c r="E53" s="65"/>
      <c r="F53" s="65"/>
      <c r="G53" s="65"/>
      <c r="H53" s="65"/>
      <c r="I53" s="65"/>
      <c r="J53" s="65"/>
      <c r="K53" s="65"/>
      <c r="L53" s="65"/>
      <c r="M53" s="65"/>
      <c r="N53" s="65"/>
      <c r="O53" s="65"/>
      <c r="P53" s="65"/>
      <c r="Q53" s="65"/>
    </row>
    <row r="54" spans="1:17" s="84" customFormat="1" ht="22.2" x14ac:dyDescent="0.45">
      <c r="A54" s="103"/>
      <c r="B54" s="12" t="s">
        <v>71</v>
      </c>
      <c r="C54" s="104"/>
      <c r="D54" s="105"/>
      <c r="E54" s="93"/>
      <c r="F54" s="105"/>
      <c r="G54" s="93"/>
      <c r="H54" s="93"/>
      <c r="I54" s="106"/>
      <c r="J54" s="93"/>
      <c r="K54" s="93"/>
      <c r="L54" s="105"/>
      <c r="M54" s="107"/>
    </row>
    <row r="55" spans="1:17" s="84" customFormat="1" ht="22.2" x14ac:dyDescent="0.45">
      <c r="A55" s="103"/>
      <c r="B55" s="105"/>
      <c r="C55" s="104"/>
      <c r="D55" s="105"/>
      <c r="E55" s="93"/>
      <c r="F55" s="105"/>
      <c r="G55" s="93"/>
      <c r="H55" s="93"/>
      <c r="I55" s="106"/>
      <c r="J55" s="93"/>
      <c r="K55" s="93"/>
      <c r="L55" s="105"/>
      <c r="M55" s="107"/>
    </row>
    <row r="56" spans="1:17" s="84" customFormat="1" ht="22.2" x14ac:dyDescent="0.45">
      <c r="A56" s="103"/>
      <c r="B56" s="105"/>
      <c r="C56" s="104"/>
      <c r="D56" s="105"/>
      <c r="E56" s="93"/>
      <c r="F56" s="105"/>
      <c r="G56" s="93"/>
      <c r="H56" s="93"/>
      <c r="I56" s="106"/>
      <c r="J56" s="93"/>
      <c r="K56" s="93"/>
      <c r="L56" s="105"/>
      <c r="M56" s="107"/>
    </row>
    <row r="57" spans="1:17" s="84" customFormat="1" ht="22.2" x14ac:dyDescent="0.45">
      <c r="A57" s="103"/>
      <c r="B57" s="105"/>
      <c r="C57" s="104"/>
      <c r="D57" s="105"/>
      <c r="E57" s="93"/>
      <c r="F57" s="105"/>
      <c r="G57" s="93"/>
      <c r="H57" s="93"/>
      <c r="I57" s="106"/>
      <c r="J57" s="93"/>
      <c r="K57" s="93"/>
      <c r="L57" s="105"/>
      <c r="M57" s="107"/>
    </row>
    <row r="58" spans="1:17" s="84" customFormat="1" ht="22.2" x14ac:dyDescent="0.45">
      <c r="A58" s="103"/>
      <c r="B58" s="105"/>
      <c r="C58" s="104"/>
      <c r="D58" s="105"/>
      <c r="E58" s="93"/>
      <c r="F58" s="105"/>
      <c r="G58" s="93"/>
      <c r="H58" s="93"/>
      <c r="I58" s="106"/>
      <c r="J58" s="93"/>
      <c r="K58" s="93"/>
      <c r="L58" s="105"/>
      <c r="M58" s="107"/>
    </row>
    <row r="59" spans="1:17" s="84" customFormat="1" ht="22.2" x14ac:dyDescent="0.45">
      <c r="A59" s="103"/>
      <c r="B59" s="105"/>
      <c r="C59" s="104"/>
      <c r="D59" s="105"/>
      <c r="E59" s="93"/>
      <c r="F59" s="105"/>
      <c r="G59" s="93"/>
      <c r="H59" s="93"/>
      <c r="I59" s="106"/>
      <c r="J59" s="93"/>
      <c r="K59" s="93"/>
      <c r="L59" s="105"/>
      <c r="M59" s="107"/>
    </row>
    <row r="60" spans="1:17" s="84" customFormat="1" ht="22.2" x14ac:dyDescent="0.45">
      <c r="A60" s="103"/>
      <c r="B60" s="105"/>
      <c r="C60" s="104"/>
      <c r="D60" s="105"/>
      <c r="E60" s="93"/>
      <c r="F60" s="105"/>
      <c r="G60" s="93"/>
      <c r="H60" s="93"/>
      <c r="I60" s="106"/>
      <c r="J60" s="93"/>
      <c r="K60" s="93"/>
      <c r="L60" s="105"/>
      <c r="M60" s="107"/>
    </row>
    <row r="61" spans="1:17" s="84" customFormat="1" ht="22.2" x14ac:dyDescent="0.45">
      <c r="A61" s="103"/>
      <c r="B61" s="105"/>
      <c r="C61" s="104"/>
      <c r="D61" s="105"/>
      <c r="E61" s="93"/>
      <c r="F61" s="105"/>
      <c r="G61" s="93"/>
      <c r="H61" s="93"/>
      <c r="I61" s="106"/>
      <c r="J61" s="93"/>
      <c r="K61" s="93"/>
      <c r="L61" s="105"/>
      <c r="M61" s="107"/>
    </row>
    <row r="62" spans="1:17" s="84" customFormat="1" ht="22.2" x14ac:dyDescent="0.45">
      <c r="A62" s="103"/>
      <c r="B62" s="105"/>
      <c r="C62" s="104"/>
      <c r="D62" s="105"/>
      <c r="E62" s="93"/>
      <c r="F62" s="105"/>
      <c r="G62" s="93"/>
      <c r="H62" s="93"/>
      <c r="I62" s="106"/>
      <c r="J62" s="93"/>
      <c r="K62" s="93"/>
      <c r="L62" s="105"/>
      <c r="M62" s="107"/>
    </row>
    <row r="63" spans="1:17" s="84" customFormat="1" ht="22.2" x14ac:dyDescent="0.45">
      <c r="A63" s="103"/>
      <c r="B63" s="105"/>
      <c r="C63" s="104"/>
      <c r="D63" s="105"/>
      <c r="E63" s="93"/>
      <c r="F63" s="105"/>
      <c r="G63" s="93"/>
      <c r="H63" s="93"/>
      <c r="I63" s="106"/>
      <c r="J63" s="93"/>
      <c r="K63" s="93"/>
      <c r="L63" s="105"/>
      <c r="M63" s="107"/>
    </row>
    <row r="64" spans="1:17" s="84" customFormat="1" ht="22.2" x14ac:dyDescent="0.45">
      <c r="A64" s="103"/>
      <c r="B64" s="105"/>
      <c r="C64" s="104"/>
      <c r="D64" s="105"/>
      <c r="E64" s="93"/>
      <c r="F64" s="105"/>
      <c r="G64" s="93"/>
      <c r="H64" s="93"/>
      <c r="I64" s="106"/>
      <c r="J64" s="93"/>
      <c r="K64" s="93"/>
      <c r="L64" s="105"/>
      <c r="M64" s="107"/>
    </row>
    <row r="65" spans="1:14" s="84" customFormat="1" ht="22.2" x14ac:dyDescent="0.45">
      <c r="A65" s="103"/>
      <c r="B65" s="105"/>
      <c r="C65" s="104"/>
      <c r="D65" s="105"/>
      <c r="E65" s="93"/>
      <c r="F65" s="105"/>
      <c r="G65" s="93"/>
      <c r="H65" s="93"/>
      <c r="I65" s="106"/>
      <c r="J65" s="93"/>
      <c r="K65" s="93"/>
      <c r="L65" s="105"/>
      <c r="M65" s="107"/>
    </row>
    <row r="66" spans="1:14" s="111" customFormat="1" ht="35.1" customHeight="1" x14ac:dyDescent="0.45">
      <c r="A66" s="108"/>
      <c r="B66" s="109"/>
      <c r="C66" s="334"/>
      <c r="D66" s="334"/>
      <c r="E66" s="334"/>
      <c r="F66" s="334"/>
      <c r="G66" s="334"/>
      <c r="H66" s="334"/>
      <c r="I66" s="334"/>
      <c r="J66" s="334"/>
      <c r="K66" s="334"/>
      <c r="L66" s="334"/>
      <c r="M66" s="334"/>
      <c r="N66" s="110"/>
    </row>
    <row r="67" spans="1:14" s="84" customFormat="1" ht="22.2" x14ac:dyDescent="0.45">
      <c r="A67" s="335"/>
      <c r="B67" s="335"/>
      <c r="C67" s="335"/>
      <c r="D67" s="335"/>
      <c r="E67" s="335"/>
      <c r="F67" s="335"/>
      <c r="G67" s="335"/>
      <c r="H67" s="335"/>
      <c r="I67" s="335"/>
      <c r="J67" s="335"/>
      <c r="K67" s="335"/>
      <c r="L67" s="335"/>
      <c r="M67" s="335"/>
    </row>
    <row r="68" spans="1:14" s="84" customFormat="1" ht="19.5" customHeight="1" x14ac:dyDescent="0.45">
      <c r="A68" s="336"/>
      <c r="B68" s="336"/>
      <c r="C68" s="336"/>
      <c r="D68" s="336"/>
      <c r="E68" s="336"/>
      <c r="F68" s="336"/>
      <c r="G68" s="336"/>
      <c r="H68" s="336"/>
      <c r="I68" s="336"/>
      <c r="J68" s="336"/>
      <c r="K68" s="336"/>
      <c r="L68" s="336"/>
      <c r="M68" s="336"/>
    </row>
    <row r="69" spans="1:14" s="84" customFormat="1" ht="19.5" customHeight="1" x14ac:dyDescent="0.45">
      <c r="A69" s="336"/>
      <c r="B69" s="336"/>
      <c r="C69" s="336"/>
      <c r="D69" s="336"/>
      <c r="E69" s="336"/>
      <c r="F69" s="336"/>
      <c r="G69" s="336"/>
      <c r="H69" s="336"/>
      <c r="I69" s="336"/>
      <c r="J69" s="336"/>
      <c r="K69" s="336"/>
      <c r="L69" s="336"/>
      <c r="M69" s="336"/>
    </row>
    <row r="70" spans="1:14" s="84" customFormat="1" ht="39.9" customHeight="1" x14ac:dyDescent="0.45">
      <c r="A70" s="112"/>
      <c r="B70" s="113"/>
      <c r="C70" s="333"/>
      <c r="D70" s="333"/>
      <c r="E70" s="333"/>
      <c r="F70" s="333"/>
      <c r="G70" s="333"/>
      <c r="H70" s="333"/>
      <c r="I70" s="333"/>
      <c r="J70" s="333"/>
      <c r="K70" s="333"/>
      <c r="L70" s="333"/>
      <c r="M70" s="333"/>
    </row>
    <row r="71" spans="1:14" s="84" customFormat="1" ht="39.9" customHeight="1" x14ac:dyDescent="0.45">
      <c r="A71" s="112"/>
      <c r="B71" s="113"/>
      <c r="C71" s="333"/>
      <c r="D71" s="333"/>
      <c r="E71" s="333"/>
      <c r="F71" s="333"/>
      <c r="G71" s="333"/>
      <c r="H71" s="333"/>
      <c r="I71" s="333"/>
      <c r="J71" s="333"/>
      <c r="K71" s="333"/>
      <c r="L71" s="333"/>
      <c r="M71" s="333"/>
    </row>
    <row r="72" spans="1:14" s="84" customFormat="1" ht="35.1" customHeight="1" x14ac:dyDescent="0.45">
      <c r="A72" s="114"/>
      <c r="B72" s="109"/>
      <c r="C72" s="334"/>
      <c r="D72" s="334"/>
      <c r="E72" s="334"/>
      <c r="F72" s="334"/>
      <c r="G72" s="334"/>
      <c r="H72" s="334"/>
      <c r="I72" s="334"/>
      <c r="J72" s="334"/>
      <c r="K72" s="334"/>
      <c r="L72" s="334"/>
      <c r="M72" s="334"/>
    </row>
    <row r="73" spans="1:14" ht="22.2" x14ac:dyDescent="0.45">
      <c r="A73" s="83"/>
    </row>
    <row r="74" spans="1:14" ht="22.2" x14ac:dyDescent="0.45">
      <c r="A74" s="83"/>
    </row>
  </sheetData>
  <sheetProtection formatCells="0" formatColumns="0" formatRows="0" insertColumns="0" insertRows="0" deleteRows="0"/>
  <mergeCells count="70">
    <mergeCell ref="A5:D5"/>
    <mergeCell ref="A6:D6"/>
    <mergeCell ref="A4:D4"/>
    <mergeCell ref="A51:B51"/>
    <mergeCell ref="N11:Q11"/>
    <mergeCell ref="N12:Q12"/>
    <mergeCell ref="N13:Q13"/>
    <mergeCell ref="N14:Q14"/>
    <mergeCell ref="N15:Q15"/>
    <mergeCell ref="N16:Q16"/>
    <mergeCell ref="N17:Q17"/>
    <mergeCell ref="N18:Q18"/>
    <mergeCell ref="N19:Q19"/>
    <mergeCell ref="N21:Q21"/>
    <mergeCell ref="N22:Q22"/>
    <mergeCell ref="N31:Q31"/>
    <mergeCell ref="D51:Q51"/>
    <mergeCell ref="N47:Q47"/>
    <mergeCell ref="N48:Q48"/>
    <mergeCell ref="N49:Q49"/>
    <mergeCell ref="N39:Q39"/>
    <mergeCell ref="N41:Q41"/>
    <mergeCell ref="N42:Q42"/>
    <mergeCell ref="N43:Q43"/>
    <mergeCell ref="N44:Q44"/>
    <mergeCell ref="N45:Q45"/>
    <mergeCell ref="D50:Q50"/>
    <mergeCell ref="N46:Q46"/>
    <mergeCell ref="A1:M1"/>
    <mergeCell ref="E4:G4"/>
    <mergeCell ref="K4:M4"/>
    <mergeCell ref="N4:P4"/>
    <mergeCell ref="H4:J4"/>
    <mergeCell ref="H5:J5"/>
    <mergeCell ref="C70:M70"/>
    <mergeCell ref="C71:M71"/>
    <mergeCell ref="C72:M72"/>
    <mergeCell ref="A67:M67"/>
    <mergeCell ref="A68:A69"/>
    <mergeCell ref="B68:B69"/>
    <mergeCell ref="C68:M69"/>
    <mergeCell ref="C66:M66"/>
    <mergeCell ref="A9:B10"/>
    <mergeCell ref="C9:C10"/>
    <mergeCell ref="D9:Q9"/>
    <mergeCell ref="N10:Q10"/>
    <mergeCell ref="E5:G5"/>
    <mergeCell ref="K5:M5"/>
    <mergeCell ref="N5:P5"/>
    <mergeCell ref="N23:Q23"/>
    <mergeCell ref="N24:Q24"/>
    <mergeCell ref="N25:Q25"/>
    <mergeCell ref="N26:Q26"/>
    <mergeCell ref="N34:Q34"/>
    <mergeCell ref="E6:G6"/>
    <mergeCell ref="H6:J6"/>
    <mergeCell ref="D20:Q20"/>
    <mergeCell ref="D30:Q30"/>
    <mergeCell ref="D40:Q40"/>
    <mergeCell ref="N32:Q32"/>
    <mergeCell ref="N33:Q33"/>
    <mergeCell ref="K6:M6"/>
    <mergeCell ref="N6:P6"/>
    <mergeCell ref="N35:Q35"/>
    <mergeCell ref="N36:Q36"/>
    <mergeCell ref="N37:Q37"/>
    <mergeCell ref="N27:Q27"/>
    <mergeCell ref="N38:Q38"/>
    <mergeCell ref="N28:Q28"/>
    <mergeCell ref="N29:Q29"/>
  </mergeCells>
  <phoneticPr fontId="3"/>
  <printOptions horizontalCentered="1"/>
  <pageMargins left="0.7" right="0.7" top="0.75" bottom="0.75" header="0.3" footer="0.3"/>
  <pageSetup paperSize="9" scale="39" fitToHeight="0" orientation="portrait" r:id="rId1"/>
  <headerFooter>
    <oddHeader xml:space="preserve">&amp;R&amp;9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様式４-1</vt:lpstr>
      <vt:lpstr>様式４-2</vt:lpstr>
      <vt:lpstr>様式４-3</vt:lpstr>
      <vt:lpstr>様式4-4</vt:lpstr>
      <vt:lpstr>様式4-5</vt:lpstr>
      <vt:lpstr>様式４-6</vt:lpstr>
      <vt:lpstr>'様式４-1'!Print_Area</vt:lpstr>
      <vt:lpstr>'様式４-2'!Print_Area</vt:lpstr>
      <vt:lpstr>'様式４-3'!Print_Area</vt:lpstr>
      <vt:lpstr>'様式4-4'!Print_Area</vt:lpstr>
      <vt:lpstr>'様式4-5'!Print_Area</vt:lpstr>
      <vt:lpstr>'様式４-6'!Print_Area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2019-11-21T09:09:10Z</dcterms:created>
  <dcterms:modified xsi:type="dcterms:W3CDTF">2019-12-26T06:22:40Z</dcterms:modified>
</cp:coreProperties>
</file>